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40" yWindow="0" windowWidth="12756" windowHeight="15996" tabRatio="757" activeTab="0"/>
  </bookViews>
  <sheets>
    <sheet name="Microcreditos" sheetId="1" r:id="rId1"/>
    <sheet name="Agosto 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<sst xmlns="http://schemas.openxmlformats.org/spreadsheetml/2006/main" count="50" uniqueCount="25">
  <si>
    <t>ONG's</t>
  </si>
  <si>
    <t>TOTAL</t>
  </si>
  <si>
    <t>Tipo de Entidad</t>
  </si>
  <si>
    <t>Comercial</t>
  </si>
  <si>
    <t>Consumo</t>
  </si>
  <si>
    <t>Vivienda</t>
  </si>
  <si>
    <t>Bancos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</si>
  <si>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</si>
  <si>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</si>
  <si>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</si>
  <si>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</si>
  <si>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</si>
  <si>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</si>
  <si>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</si>
  <si>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</si>
  <si>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</si>
  <si>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</si>
  <si>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</si>
  <si>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</si>
  <si>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</si>
  <si>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</si>
  <si>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</si>
  <si>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</si>
  <si>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</si>
  <si>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AGOSTO DE 2017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</si>
</sst>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 * #,##0.00_ ;_ * \-#,##0.00_ ;_ * &quot;-&quot;??_ ;_ @_ "/>
    <numFmt numFmtId="179" formatCode="_ * #,##0_ ;_ * \-#,##0_ ;_ * &quot;-&quot;??_ ;_ @_ "/>
    <numFmt numFmtId="180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/>
    </xf>
    <xf numFmtId="179" fontId="3" fillId="0" borderId="0" xfId="47" applyNumberFormat="1" applyFont="1" applyAlignment="1">
      <alignment horizontal="center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79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bn0000\Desktop\Banca%20Oportunidades\Actualizaci&#243;n%20de%20datos%20Michael\Formato%20398\BancaOportunidad_31082017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Agosto"/>
    </sheetNames>
    <sheetDataSet>
      <sheetData sheetId="0">
        <row r="14">
          <cell r="E14">
            <v>208475040526</v>
          </cell>
          <cell r="F14">
            <v>480662566556</v>
          </cell>
        </row>
        <row r="15">
          <cell r="E15">
            <v>2425308835</v>
          </cell>
          <cell r="F15">
            <v>4687610387</v>
          </cell>
        </row>
        <row r="16">
          <cell r="E16">
            <v>4668504150</v>
          </cell>
          <cell r="F16">
            <v>7573655307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13</v>
      </c>
      <c r="C2" s="40"/>
      <c r="D2" s="40"/>
      <c r="E2" s="40"/>
      <c r="F2" s="40"/>
      <c r="G2" s="40"/>
      <c r="H2" s="40"/>
    </row>
    <row r="3" spans="2:8" ht="18.75">
      <c r="B3" s="41" t="s">
        <v>24</v>
      </c>
      <c r="C3" s="41"/>
      <c r="D3" s="41"/>
      <c r="E3" s="41"/>
      <c r="F3" s="41"/>
      <c r="G3" s="41"/>
      <c r="H3" s="41"/>
    </row>
    <row r="4" spans="2:8" ht="18.75">
      <c r="B4" s="19"/>
      <c r="C4" s="19"/>
      <c r="D4" s="19"/>
      <c r="E4" s="19"/>
      <c r="F4" s="19"/>
      <c r="G4" s="19"/>
      <c r="H4" s="19"/>
    </row>
    <row r="5" spans="2:8" ht="18.75">
      <c r="B5" s="19"/>
      <c r="C5" s="19"/>
      <c r="D5" s="19"/>
      <c r="E5" s="19"/>
      <c r="F5" s="19"/>
      <c r="G5" s="19"/>
      <c r="H5" s="19"/>
    </row>
    <row r="6" spans="2:8" ht="36" customHeight="1">
      <c r="B6" s="42" t="s">
        <v>20</v>
      </c>
      <c r="C6" s="43"/>
      <c r="D6" s="43"/>
      <c r="E6" s="43"/>
      <c r="F6" s="43"/>
      <c r="G6" s="43"/>
      <c r="H6" s="44"/>
    </row>
    <row r="7" spans="1:8" ht="54.75" customHeight="1">
      <c r="A7" s="3"/>
      <c r="B7" s="29" t="s">
        <v>7</v>
      </c>
      <c r="C7" s="45" t="s">
        <v>8</v>
      </c>
      <c r="D7" s="46"/>
      <c r="E7" s="45" t="s">
        <v>9</v>
      </c>
      <c r="F7" s="46"/>
      <c r="G7" s="47" t="s">
        <v>12</v>
      </c>
      <c r="H7" s="48"/>
    </row>
    <row r="8" spans="1:8" ht="39.75" customHeight="1">
      <c r="A8" s="3"/>
      <c r="B8" s="30" t="s">
        <v>2</v>
      </c>
      <c r="C8" s="31" t="s">
        <v>14</v>
      </c>
      <c r="D8" s="32" t="s">
        <v>15</v>
      </c>
      <c r="E8" s="31" t="s">
        <v>14</v>
      </c>
      <c r="F8" s="32" t="s">
        <v>15</v>
      </c>
      <c r="G8" s="31" t="s">
        <v>14</v>
      </c>
      <c r="H8" s="32" t="s">
        <v>15</v>
      </c>
    </row>
    <row r="9" spans="2:8" ht="21" customHeight="1">
      <c r="B9" s="8" t="s">
        <v>6</v>
      </c>
      <c r="C9" s="38">
        <v>136368</v>
      </c>
      <c r="D9" s="9">
        <f>+'[1]TD'!F14/1000000</f>
        <v>480662.566556</v>
      </c>
      <c r="E9" s="38">
        <v>10612</v>
      </c>
      <c r="F9" s="9">
        <f>+'[1]TD'!E14/1000000</f>
        <v>208475.040526</v>
      </c>
      <c r="G9" s="38">
        <v>146980</v>
      </c>
      <c r="H9" s="9">
        <v>689137.607082</v>
      </c>
    </row>
    <row r="10" spans="2:8" ht="21" customHeight="1">
      <c r="B10" s="18" t="s">
        <v>11</v>
      </c>
      <c r="C10" s="12">
        <v>964</v>
      </c>
      <c r="D10" s="9">
        <f>+'[1]TD'!F15/1000000</f>
        <v>4687.610387</v>
      </c>
      <c r="E10" s="12">
        <v>78</v>
      </c>
      <c r="F10" s="9">
        <f>+'[1]TD'!E15/1000000</f>
        <v>2425.308835</v>
      </c>
      <c r="G10" s="12">
        <v>1042</v>
      </c>
      <c r="H10" s="9">
        <v>7112.919222</v>
      </c>
    </row>
    <row r="11" spans="2:8" ht="21" customHeight="1">
      <c r="B11" s="18" t="s">
        <v>16</v>
      </c>
      <c r="C11" s="12">
        <v>1045</v>
      </c>
      <c r="D11" s="9">
        <f>+'[1]TD'!$F$16/1000000</f>
        <v>7573.655307</v>
      </c>
      <c r="E11" s="12">
        <v>157</v>
      </c>
      <c r="F11" s="9">
        <f>+'[1]TD'!$E$16/1000000</f>
        <v>4668.50415</v>
      </c>
      <c r="G11" s="12">
        <v>1202</v>
      </c>
      <c r="H11" s="9">
        <v>12242.159457</v>
      </c>
    </row>
    <row r="12" spans="2:8" ht="21" customHeight="1">
      <c r="B12" s="18" t="s">
        <v>18</v>
      </c>
      <c r="C12" s="12">
        <v>10822</v>
      </c>
      <c r="D12" s="9">
        <v>42857.4688325</v>
      </c>
      <c r="E12" s="12">
        <v>427</v>
      </c>
      <c r="F12" s="9">
        <v>12724.935763</v>
      </c>
      <c r="G12" s="12">
        <v>11249</v>
      </c>
      <c r="H12" s="9">
        <v>55582.4045955</v>
      </c>
    </row>
    <row r="13" spans="2:8" ht="21" customHeight="1">
      <c r="B13" s="8" t="s">
        <v>17</v>
      </c>
      <c r="C13" s="39">
        <v>49202</v>
      </c>
      <c r="D13" s="9">
        <v>117413.919264</v>
      </c>
      <c r="E13" s="39">
        <v>505</v>
      </c>
      <c r="F13" s="9">
        <v>12072.496671</v>
      </c>
      <c r="G13" s="39">
        <v>49707</v>
      </c>
      <c r="H13" s="9">
        <v>129486.415935</v>
      </c>
    </row>
    <row r="14" spans="2:8" ht="21" customHeight="1">
      <c r="B14" s="33" t="s">
        <v>1</v>
      </c>
      <c r="C14" s="34">
        <f aca="true" t="shared" si="0" ref="C14:H14">SUM(C9:C13)</f>
        <v>198401</v>
      </c>
      <c r="D14" s="35">
        <f t="shared" si="0"/>
        <v>653195.2203465</v>
      </c>
      <c r="E14" s="36">
        <f t="shared" si="0"/>
        <v>11779</v>
      </c>
      <c r="F14" s="36">
        <f t="shared" si="0"/>
        <v>240366.28594499998</v>
      </c>
      <c r="G14" s="34">
        <f t="shared" si="0"/>
        <v>210180</v>
      </c>
      <c r="H14" s="35">
        <f t="shared" si="0"/>
        <v>893561.5062915001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L15" s="1"/>
    </row>
    <row r="16" ht="14.25">
      <c r="B16" s="7" t="s">
        <v>22</v>
      </c>
    </row>
    <row r="17" ht="14.25">
      <c r="B17" s="7" t="s">
        <v>23</v>
      </c>
    </row>
    <row r="20" ht="12.75">
      <c r="E20" s="20"/>
    </row>
    <row r="22" spans="4:5" ht="12.75">
      <c r="D22" s="4"/>
      <c r="E22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7109375" style="2" customWidth="1"/>
    <col min="7" max="7" width="16.421875" style="1" bestFit="1" customWidth="1"/>
    <col min="8" max="8" width="18.710937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421875" style="1" customWidth="1"/>
    <col min="13" max="15" width="11.421875" style="1" customWidth="1"/>
    <col min="16" max="16" width="12.28125" style="1" bestFit="1" customWidth="1"/>
    <col min="17" max="16384" width="11.421875" style="1" customWidth="1"/>
  </cols>
  <sheetData>
    <row r="1" ht="13.5"/>
    <row r="2" spans="2:12" ht="18.75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8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36" customHeight="1">
      <c r="B6" s="50" t="s">
        <v>21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7" t="s">
        <v>7</v>
      </c>
      <c r="C7" s="52" t="s">
        <v>19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32.25">
      <c r="A8" s="3"/>
      <c r="B8" s="25" t="s">
        <v>2</v>
      </c>
      <c r="C8" s="15" t="s">
        <v>14</v>
      </c>
      <c r="D8" s="23" t="s">
        <v>15</v>
      </c>
      <c r="E8" s="15" t="s">
        <v>14</v>
      </c>
      <c r="F8" s="23" t="s">
        <v>15</v>
      </c>
      <c r="G8" s="15" t="s">
        <v>14</v>
      </c>
      <c r="H8" s="23" t="s">
        <v>15</v>
      </c>
      <c r="I8" s="15" t="s">
        <v>14</v>
      </c>
      <c r="J8" s="23" t="s">
        <v>15</v>
      </c>
      <c r="K8" s="15" t="s">
        <v>14</v>
      </c>
      <c r="L8" s="23" t="s">
        <v>15</v>
      </c>
    </row>
    <row r="9" spans="2:12" ht="21" customHeight="1">
      <c r="B9" s="26" t="s">
        <v>6</v>
      </c>
      <c r="C9" s="5">
        <v>146980</v>
      </c>
      <c r="D9" s="9">
        <v>689137.607082</v>
      </c>
      <c r="E9" s="5">
        <v>330336</v>
      </c>
      <c r="F9" s="9">
        <v>13884242.454125</v>
      </c>
      <c r="G9" s="12">
        <v>1522647</v>
      </c>
      <c r="H9" s="5">
        <v>5566309.966541</v>
      </c>
      <c r="I9" s="12">
        <v>12542</v>
      </c>
      <c r="J9" s="5">
        <v>1289687.827595</v>
      </c>
      <c r="K9" s="16">
        <v>2012505</v>
      </c>
      <c r="L9" s="17">
        <v>21429377.855343</v>
      </c>
    </row>
    <row r="10" spans="2:12" ht="21" customHeight="1">
      <c r="B10" s="27" t="s">
        <v>11</v>
      </c>
      <c r="C10" s="5">
        <v>1042</v>
      </c>
      <c r="D10" s="9">
        <v>7112.919222</v>
      </c>
      <c r="E10" s="5">
        <v>16828</v>
      </c>
      <c r="F10" s="9">
        <v>397422.356945</v>
      </c>
      <c r="G10" s="12">
        <v>1940193</v>
      </c>
      <c r="H10" s="5">
        <v>665255.091329</v>
      </c>
      <c r="I10" s="12">
        <v>218</v>
      </c>
      <c r="J10" s="5">
        <v>10924.219438</v>
      </c>
      <c r="K10" s="16">
        <v>1958281</v>
      </c>
      <c r="L10" s="17">
        <v>1080714.5869339998</v>
      </c>
    </row>
    <row r="11" spans="2:12" ht="21" customHeight="1">
      <c r="B11" s="27" t="s">
        <v>16</v>
      </c>
      <c r="C11" s="5">
        <v>1202</v>
      </c>
      <c r="D11" s="9">
        <v>12242.159457</v>
      </c>
      <c r="E11" s="5">
        <v>582</v>
      </c>
      <c r="F11" s="9">
        <v>19884.829875</v>
      </c>
      <c r="G11" s="12">
        <v>9738</v>
      </c>
      <c r="H11" s="5">
        <v>93529.54159</v>
      </c>
      <c r="I11" s="12">
        <v>194</v>
      </c>
      <c r="J11" s="5">
        <v>8997.456048</v>
      </c>
      <c r="K11" s="16">
        <v>11716</v>
      </c>
      <c r="L11" s="17">
        <v>134653.98697</v>
      </c>
    </row>
    <row r="12" spans="2:12" ht="21" customHeight="1">
      <c r="B12" s="27" t="s">
        <v>18</v>
      </c>
      <c r="C12" s="22">
        <v>11249</v>
      </c>
      <c r="D12" s="21">
        <v>55582.4045955</v>
      </c>
      <c r="E12" s="22">
        <v>9378</v>
      </c>
      <c r="F12" s="21">
        <v>165284.90764651998</v>
      </c>
      <c r="G12" s="22">
        <v>343265</v>
      </c>
      <c r="H12" s="21">
        <v>1689182.84097108</v>
      </c>
      <c r="I12" s="22">
        <v>699</v>
      </c>
      <c r="J12" s="21">
        <v>47048.57499</v>
      </c>
      <c r="K12" s="16">
        <f>C12+E12+G12+I12</f>
        <v>364591</v>
      </c>
      <c r="L12" s="17">
        <f>D12+F12+H12+J12</f>
        <v>1957098.7282031</v>
      </c>
    </row>
    <row r="13" spans="2:12" ht="21" customHeight="1">
      <c r="B13" s="28" t="s">
        <v>0</v>
      </c>
      <c r="C13" s="22">
        <v>49707</v>
      </c>
      <c r="D13" s="21">
        <v>129486.415935</v>
      </c>
      <c r="E13" s="5">
        <v>0</v>
      </c>
      <c r="F13" s="9">
        <v>0</v>
      </c>
      <c r="G13" s="13">
        <v>0</v>
      </c>
      <c r="H13" s="13">
        <v>0</v>
      </c>
      <c r="I13" s="14">
        <v>0</v>
      </c>
      <c r="J13" s="13">
        <v>0</v>
      </c>
      <c r="K13" s="16">
        <f>C13+E13+G13+I13</f>
        <v>49707</v>
      </c>
      <c r="L13" s="17">
        <f>D13+F13+H13+J13</f>
        <v>129486.415935</v>
      </c>
    </row>
    <row r="14" spans="2:12" ht="21" customHeight="1">
      <c r="B14" s="33" t="s">
        <v>1</v>
      </c>
      <c r="C14" s="34">
        <f aca="true" t="shared" si="0" ref="C14:L14">SUM(C9:C13)</f>
        <v>210180</v>
      </c>
      <c r="D14" s="36">
        <f t="shared" si="0"/>
        <v>893561.5062915001</v>
      </c>
      <c r="E14" s="34">
        <f t="shared" si="0"/>
        <v>357124</v>
      </c>
      <c r="F14" s="35">
        <f t="shared" si="0"/>
        <v>14466834.54859152</v>
      </c>
      <c r="G14" s="36">
        <f t="shared" si="0"/>
        <v>3815843</v>
      </c>
      <c r="H14" s="36">
        <f t="shared" si="0"/>
        <v>8014277.440431079</v>
      </c>
      <c r="I14" s="34">
        <f t="shared" si="0"/>
        <v>13653</v>
      </c>
      <c r="J14" s="35">
        <f t="shared" si="0"/>
        <v>1356658.0780709998</v>
      </c>
      <c r="K14" s="34">
        <f t="shared" si="0"/>
        <v>4396800</v>
      </c>
      <c r="L14" s="35">
        <f t="shared" si="0"/>
        <v>24731331.573385097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4.25">
      <c r="B16" s="7" t="s">
        <v>22</v>
      </c>
    </row>
    <row r="17" ht="14.25">
      <c r="B17" s="7" t="s">
        <v>23</v>
      </c>
    </row>
    <row r="20" ht="12.75">
      <c r="C20" s="2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2018-01-10T14:00:56Z</dcterms:modified>
  <cp:category/>
  <cp:version/>
  <cp:contentType/>
  <cp:contentStatus/>
</cp:coreProperties>
</file>