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<sst xmlns="http://schemas.openxmlformats.org/spreadsheetml/2006/main" count="113" uniqueCount="64">
  <si>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</si>
  <si>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</si>
  <si>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</si>
  <si>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</si>
  <si>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</si>
  <si>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</si>
  <si>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</si>
  <si>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</si>
  <si>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</si>
  <si>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</si>
  <si>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</si>
  <si>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</si>
  <si>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</si>
  <si>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</si>
  <si>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</si>
  <si>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</si>
  <si>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</si>
  <si>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</si>
  <si>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</si>
  <si>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</si>
  <si>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</si>
  <si>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</si>
  <si>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</si>
  <si>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</si>
  <si>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</si>
  <si>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</si>
  <si>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</si>
  <si>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</si>
  <si>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</si>
  <si>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</si>
  <si>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</si>
  <si>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</si>
  <si>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</si>
  <si>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</si>
  <si>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</si>
  <si>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</si>
  <si>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</si>
  <si>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</si>
  <si>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</si>
  <si>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</si>
  <si>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</si>
  <si>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</si>
  <si>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</si>
  <si>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</si>
  <si>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</si>
  <si>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</si>
  <si>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</si>
  <si>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</si>
  <si>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</si>
  <si>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</si>
  <si>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</si>
  <si>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</si>
  <si>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</si>
  <si>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</si>
  <si>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</si>
  <si>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</si>
  <si>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</si>
  <si>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</si>
  <si>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</si>
  <si>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</si>
  <si>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</si>
  <si>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</si>
  <si>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</si>
  <si>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ABRIL DE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</si>
</sst>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u val="single"/>
      <sz val="10"/>
      <color indexed="30"/>
      <name val="Arial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69" t="s">
        <v>54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18.75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13.5"/>
    <row r="6" ht="13.5"/>
    <row r="7" spans="2:14" ht="18">
      <c r="B7" s="73" t="s">
        <v>55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8">
      <c r="B8" s="76" t="s">
        <v>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ht="25.5" customHeight="1">
      <c r="A9" s="2"/>
      <c r="B9" s="39"/>
      <c r="C9" s="66" t="s">
        <v>0</v>
      </c>
      <c r="D9" s="67"/>
      <c r="E9" s="67"/>
      <c r="F9" s="68"/>
      <c r="G9" s="66" t="s">
        <v>1</v>
      </c>
      <c r="H9" s="67"/>
      <c r="I9" s="67"/>
      <c r="J9" s="68"/>
      <c r="K9" s="61" t="s">
        <v>2</v>
      </c>
      <c r="L9" s="62"/>
      <c r="M9" s="62"/>
      <c r="N9" s="63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44358256</v>
      </c>
      <c r="D11" s="19">
        <v>7126220.872559783</v>
      </c>
      <c r="E11" s="19">
        <v>17052685</v>
      </c>
      <c r="F11" s="23">
        <v>0.3844309163101453</v>
      </c>
      <c r="G11" s="19">
        <v>875892</v>
      </c>
      <c r="H11" s="19">
        <v>4290689.937965022</v>
      </c>
      <c r="I11" s="19">
        <v>796726</v>
      </c>
      <c r="J11" s="23">
        <v>0.9096167107360268</v>
      </c>
      <c r="K11" s="22">
        <v>50671722</v>
      </c>
      <c r="L11" s="19">
        <v>155979791.04138654</v>
      </c>
      <c r="M11" s="19">
        <v>21367884</v>
      </c>
      <c r="N11" s="23">
        <v>0.42169247770975693</v>
      </c>
      <c r="O11" s="28"/>
    </row>
    <row r="12" spans="2:14" ht="25.5" customHeight="1">
      <c r="B12" s="4" t="s">
        <v>5</v>
      </c>
      <c r="C12" s="22">
        <v>380362</v>
      </c>
      <c r="D12" s="19">
        <v>59977.36898194999</v>
      </c>
      <c r="E12" s="19">
        <v>190357</v>
      </c>
      <c r="F12" s="23">
        <v>0.5004627170958192</v>
      </c>
      <c r="G12" s="19">
        <v>5240</v>
      </c>
      <c r="H12" s="19">
        <v>27032.288514180007</v>
      </c>
      <c r="I12" s="19">
        <v>4914</v>
      </c>
      <c r="J12" s="23">
        <v>0.9377862595419847</v>
      </c>
      <c r="K12" s="22">
        <v>391048</v>
      </c>
      <c r="L12" s="19">
        <v>227945.62428560993</v>
      </c>
      <c r="M12" s="19">
        <v>200415</v>
      </c>
      <c r="N12" s="23">
        <v>0.5125074159693951</v>
      </c>
    </row>
    <row r="13" spans="2:14" ht="25.5" customHeight="1">
      <c r="B13" s="4" t="s">
        <v>6</v>
      </c>
      <c r="C13" s="22">
        <v>332</v>
      </c>
      <c r="D13" s="19">
        <v>84.78761747</v>
      </c>
      <c r="E13" s="19">
        <v>269</v>
      </c>
      <c r="F13" s="23">
        <v>0.8102409638554217</v>
      </c>
      <c r="G13" s="19">
        <v>16</v>
      </c>
      <c r="H13" s="19">
        <v>80.12867688</v>
      </c>
      <c r="I13" s="19">
        <v>11</v>
      </c>
      <c r="J13" s="23">
        <v>0.6875</v>
      </c>
      <c r="K13" s="22">
        <v>431</v>
      </c>
      <c r="L13" s="19">
        <v>807278.61309384</v>
      </c>
      <c r="M13" s="19">
        <v>347</v>
      </c>
      <c r="N13" s="23">
        <v>0.8051044083526682</v>
      </c>
    </row>
    <row r="14" spans="2:14" ht="21" customHeight="1">
      <c r="B14" s="4" t="s">
        <v>43</v>
      </c>
      <c r="C14" s="22">
        <v>805418</v>
      </c>
      <c r="D14" s="19">
        <v>125278.87267764994</v>
      </c>
      <c r="E14" s="19">
        <v>412729</v>
      </c>
      <c r="F14" s="23">
        <v>0.512440745054121</v>
      </c>
      <c r="G14" s="19">
        <v>11701</v>
      </c>
      <c r="H14" s="19">
        <v>60601.88536423001</v>
      </c>
      <c r="I14" s="19">
        <v>11215</v>
      </c>
      <c r="J14" s="23">
        <v>0.9584650884539783</v>
      </c>
      <c r="K14" s="22">
        <v>825201</v>
      </c>
      <c r="L14" s="19">
        <v>423294.3775553801</v>
      </c>
      <c r="M14" s="19">
        <v>432249</v>
      </c>
      <c r="N14" s="23">
        <v>0.5238105625174957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>
        <v>2488955</v>
      </c>
      <c r="L15" s="19">
        <v>2162227.870906919</v>
      </c>
      <c r="M15" s="19">
        <v>1685702</v>
      </c>
      <c r="N15" s="23">
        <v>0.677272992079005</v>
      </c>
    </row>
    <row r="16" spans="2:14" ht="21" customHeight="1">
      <c r="B16" s="30" t="s">
        <v>7</v>
      </c>
      <c r="C16" s="33">
        <f>SUM(C11:C15)</f>
        <v>45544368</v>
      </c>
      <c r="D16" s="31">
        <f>SUM(D11:D15)</f>
        <v>7311561.9018368535</v>
      </c>
      <c r="E16" s="31">
        <f>SUM(E11:E15)</f>
        <v>17656040</v>
      </c>
      <c r="F16" s="32">
        <f>E16/C16</f>
        <v>0.38766681316117946</v>
      </c>
      <c r="G16" s="31">
        <f>SUM(G11:G15)</f>
        <v>892849</v>
      </c>
      <c r="H16" s="31">
        <f>SUM(H11:H15)</f>
        <v>4378404.240520312</v>
      </c>
      <c r="I16" s="31">
        <f>SUM(I11:I15)</f>
        <v>812866</v>
      </c>
      <c r="J16" s="32">
        <f>I16/G16</f>
        <v>0.9104182230141938</v>
      </c>
      <c r="K16" s="33">
        <f>SUM(K11:K15)</f>
        <v>54377357</v>
      </c>
      <c r="L16" s="31">
        <f>SUM(L11:L15)</f>
        <v>159600537.5272283</v>
      </c>
      <c r="M16" s="31">
        <f>SUM(M11:M15)</f>
        <v>23686597</v>
      </c>
      <c r="N16" s="32">
        <f>M16/K16</f>
        <v>0.4355966951464743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1" t="s">
        <v>60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7" s="5" customFormat="1" ht="21" customHeight="1">
      <c r="B19" s="72" t="s">
        <v>52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Q19" s="8"/>
    </row>
    <row r="20" spans="2:14" s="5" customFormat="1" ht="38.25" customHeight="1">
      <c r="B20" s="34"/>
      <c r="C20" s="66" t="s">
        <v>0</v>
      </c>
      <c r="D20" s="67"/>
      <c r="E20" s="67"/>
      <c r="F20" s="68"/>
      <c r="G20" s="66" t="s">
        <v>1</v>
      </c>
      <c r="H20" s="67"/>
      <c r="I20" s="67"/>
      <c r="J20" s="68"/>
      <c r="K20" s="61" t="s">
        <v>2</v>
      </c>
      <c r="L20" s="62"/>
      <c r="M20" s="62"/>
      <c r="N20" s="63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38475991</v>
      </c>
      <c r="D22" s="19">
        <v>6322620.643486311</v>
      </c>
      <c r="E22" s="19">
        <v>15027667</v>
      </c>
      <c r="F22" s="23">
        <v>0.39057257810461593</v>
      </c>
      <c r="G22" s="22">
        <v>779017</v>
      </c>
      <c r="H22" s="19">
        <v>3828894.2404399216</v>
      </c>
      <c r="I22" s="19">
        <v>712254</v>
      </c>
      <c r="J22" s="23">
        <v>0.9142984042710236</v>
      </c>
      <c r="K22" s="22">
        <v>44738069</v>
      </c>
      <c r="L22" s="19">
        <v>149756003.32782888</v>
      </c>
      <c r="M22" s="19">
        <v>19520462</v>
      </c>
      <c r="N22" s="23">
        <v>0.43632777266269585</v>
      </c>
    </row>
    <row r="23" spans="2:14" s="5" customFormat="1" ht="21" customHeight="1">
      <c r="B23" s="9" t="s">
        <v>46</v>
      </c>
      <c r="C23" s="22">
        <v>4510397</v>
      </c>
      <c r="D23" s="19">
        <v>638772.61840864</v>
      </c>
      <c r="E23" s="19">
        <v>1787981</v>
      </c>
      <c r="F23" s="23">
        <v>0.39641322038836047</v>
      </c>
      <c r="G23" s="22">
        <v>76319</v>
      </c>
      <c r="H23" s="19">
        <v>367808.0724805804</v>
      </c>
      <c r="I23" s="19">
        <v>67387</v>
      </c>
      <c r="J23" s="23">
        <v>0.8829649235445957</v>
      </c>
      <c r="K23" s="22">
        <v>6023813</v>
      </c>
      <c r="L23" s="19">
        <v>6241839.47542816</v>
      </c>
      <c r="M23" s="19">
        <v>2686719</v>
      </c>
      <c r="N23" s="23">
        <v>0.4460163355004546</v>
      </c>
    </row>
    <row r="24" spans="2:14" s="5" customFormat="1" ht="21" customHeight="1">
      <c r="B24" s="10" t="s">
        <v>8</v>
      </c>
      <c r="C24" s="22">
        <v>1677032</v>
      </c>
      <c r="D24" s="19">
        <v>232858.43822462013</v>
      </c>
      <c r="E24" s="19">
        <v>562286</v>
      </c>
      <c r="F24" s="23">
        <v>0.3352863869025755</v>
      </c>
      <c r="G24" s="22">
        <v>25727</v>
      </c>
      <c r="H24" s="19">
        <v>121847.04655068002</v>
      </c>
      <c r="I24" s="19">
        <v>22468</v>
      </c>
      <c r="J24" s="23">
        <v>0.8733237454814009</v>
      </c>
      <c r="K24" s="22">
        <v>2417284</v>
      </c>
      <c r="L24" s="19">
        <v>2187972.950914801</v>
      </c>
      <c r="M24" s="19">
        <v>1011993</v>
      </c>
      <c r="N24" s="23">
        <v>0.4186487810286255</v>
      </c>
    </row>
    <row r="25" spans="2:14" s="5" customFormat="1" ht="21" customHeight="1">
      <c r="B25" s="9" t="s">
        <v>47</v>
      </c>
      <c r="C25" s="22">
        <v>880948</v>
      </c>
      <c r="D25" s="19">
        <v>117310.2017172801</v>
      </c>
      <c r="E25" s="19">
        <v>278106</v>
      </c>
      <c r="F25" s="23">
        <v>0.3156894618070533</v>
      </c>
      <c r="G25" s="22">
        <v>11786</v>
      </c>
      <c r="H25" s="19">
        <v>59854.88104912998</v>
      </c>
      <c r="I25" s="19">
        <v>10757</v>
      </c>
      <c r="J25" s="23">
        <v>0.9126930256236212</v>
      </c>
      <c r="K25" s="22">
        <v>1198191</v>
      </c>
      <c r="L25" s="19">
        <v>1414721.7730561502</v>
      </c>
      <c r="M25" s="19">
        <v>467423</v>
      </c>
      <c r="N25" s="23">
        <v>0.3901072533510934</v>
      </c>
    </row>
    <row r="26" spans="2:15" s="5" customFormat="1" ht="21" customHeight="1">
      <c r="B26" s="35" t="s">
        <v>7</v>
      </c>
      <c r="C26" s="33">
        <f>SUM(C22:C25)</f>
        <v>45544368</v>
      </c>
      <c r="D26" s="31">
        <f>SUM(D22:D25)</f>
        <v>7311561.901836851</v>
      </c>
      <c r="E26" s="31">
        <f>SUM(E22:E25)</f>
        <v>17656040</v>
      </c>
      <c r="F26" s="36">
        <f>F16</f>
        <v>0.38766681316117946</v>
      </c>
      <c r="G26" s="31">
        <f>SUM(G22:G25)</f>
        <v>892849</v>
      </c>
      <c r="H26" s="31">
        <f>SUM(H22:H25)</f>
        <v>4378404.240520312</v>
      </c>
      <c r="I26" s="31">
        <f>SUM(I22:I25)</f>
        <v>812866</v>
      </c>
      <c r="J26" s="37">
        <f>J16</f>
        <v>0.9104182230141938</v>
      </c>
      <c r="K26" s="33">
        <f>SUM(K22:K25)</f>
        <v>54377357</v>
      </c>
      <c r="L26" s="31">
        <f>SUM(L22:L25)</f>
        <v>159600537.527228</v>
      </c>
      <c r="M26" s="31">
        <f>SUM(M22:M25)</f>
        <v>23686597</v>
      </c>
      <c r="N26" s="32">
        <f>M26/K26</f>
        <v>0.4355966951464743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1" t="s">
        <v>61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2:14" ht="18">
      <c r="B29" s="72" t="s">
        <v>52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37.5" customHeight="1">
      <c r="A30" s="2"/>
      <c r="B30" s="38"/>
      <c r="C30" s="66" t="s">
        <v>0</v>
      </c>
      <c r="D30" s="67"/>
      <c r="E30" s="67"/>
      <c r="F30" s="68"/>
      <c r="G30" s="66" t="s">
        <v>1</v>
      </c>
      <c r="H30" s="67"/>
      <c r="I30" s="67"/>
      <c r="J30" s="68"/>
      <c r="K30" s="61" t="s">
        <v>2</v>
      </c>
      <c r="L30" s="62"/>
      <c r="M30" s="62"/>
      <c r="N30" s="63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25976</v>
      </c>
      <c r="D32" s="19">
        <v>4549.93965071</v>
      </c>
      <c r="E32" s="19">
        <v>12374</v>
      </c>
      <c r="F32" s="24">
        <v>0.47636279642747154</v>
      </c>
      <c r="G32" s="21">
        <v>438</v>
      </c>
      <c r="H32" s="21">
        <v>2307.2378039</v>
      </c>
      <c r="I32" s="21">
        <v>410</v>
      </c>
      <c r="J32" s="25">
        <v>0.9360730593607306</v>
      </c>
      <c r="K32" s="26">
        <v>29001</v>
      </c>
      <c r="L32" s="21">
        <v>111631.41370047</v>
      </c>
      <c r="M32" s="21">
        <v>13622</v>
      </c>
      <c r="N32" s="27">
        <v>0.46970794110547914</v>
      </c>
      <c r="P32" s="12"/>
      <c r="Q32" s="13"/>
    </row>
    <row r="33" spans="2:17" ht="21" customHeight="1">
      <c r="B33" s="20" t="s">
        <v>11</v>
      </c>
      <c r="C33" s="22">
        <v>6119800</v>
      </c>
      <c r="D33" s="19">
        <v>1208411.6145305804</v>
      </c>
      <c r="E33" s="19">
        <v>3060920</v>
      </c>
      <c r="F33" s="24">
        <v>0.5001666721134678</v>
      </c>
      <c r="G33" s="21">
        <v>147381</v>
      </c>
      <c r="H33" s="21">
        <v>741077.6499134505</v>
      </c>
      <c r="I33" s="21">
        <v>137684</v>
      </c>
      <c r="J33" s="25">
        <v>0.9342045446835073</v>
      </c>
      <c r="K33" s="26">
        <v>7499806</v>
      </c>
      <c r="L33" s="21">
        <v>23239695.51095639</v>
      </c>
      <c r="M33" s="21">
        <v>3995642</v>
      </c>
      <c r="N33" s="27">
        <v>0.5327660475484299</v>
      </c>
      <c r="P33" s="12"/>
      <c r="Q33" s="13"/>
    </row>
    <row r="34" spans="2:17" ht="21" customHeight="1">
      <c r="B34" s="20" t="s">
        <v>12</v>
      </c>
      <c r="C34" s="22">
        <v>153068</v>
      </c>
      <c r="D34" s="19">
        <v>23857.30204671</v>
      </c>
      <c r="E34" s="19">
        <v>55906</v>
      </c>
      <c r="F34" s="24">
        <v>0.36523636553688554</v>
      </c>
      <c r="G34" s="21">
        <v>2774</v>
      </c>
      <c r="H34" s="21">
        <v>12771.45374612</v>
      </c>
      <c r="I34" s="21">
        <v>2407</v>
      </c>
      <c r="J34" s="25">
        <v>0.8677000720980533</v>
      </c>
      <c r="K34" s="26">
        <v>198101</v>
      </c>
      <c r="L34" s="21">
        <v>329117.6910308599</v>
      </c>
      <c r="M34" s="21">
        <v>86093</v>
      </c>
      <c r="N34" s="27">
        <v>0.43459144577765885</v>
      </c>
      <c r="P34" s="12"/>
      <c r="Q34" s="13"/>
    </row>
    <row r="35" spans="2:17" ht="21" customHeight="1">
      <c r="B35" s="20" t="s">
        <v>13</v>
      </c>
      <c r="C35" s="22">
        <v>99866</v>
      </c>
      <c r="D35" s="19">
        <v>14967.680771559999</v>
      </c>
      <c r="E35" s="19">
        <v>34340</v>
      </c>
      <c r="F35" s="24">
        <v>0.3438607734364048</v>
      </c>
      <c r="G35" s="21">
        <v>2006</v>
      </c>
      <c r="H35" s="21">
        <v>9217.905127170001</v>
      </c>
      <c r="I35" s="21">
        <v>1729</v>
      </c>
      <c r="J35" s="25">
        <v>0.861914257228315</v>
      </c>
      <c r="K35" s="26">
        <v>110875</v>
      </c>
      <c r="L35" s="21">
        <v>359881.51838955</v>
      </c>
      <c r="M35" s="21">
        <v>42297</v>
      </c>
      <c r="N35" s="27">
        <v>0.3814836527621195</v>
      </c>
      <c r="P35" s="12"/>
      <c r="Q35" s="13"/>
    </row>
    <row r="36" spans="2:17" ht="21" customHeight="1">
      <c r="B36" s="20" t="s">
        <v>14</v>
      </c>
      <c r="C36" s="22">
        <v>2131069</v>
      </c>
      <c r="D36" s="19">
        <v>278176.3120499498</v>
      </c>
      <c r="E36" s="19">
        <v>790518</v>
      </c>
      <c r="F36" s="24">
        <v>0.3709490401296251</v>
      </c>
      <c r="G36" s="21">
        <v>32370</v>
      </c>
      <c r="H36" s="21">
        <v>156871.60066762002</v>
      </c>
      <c r="I36" s="21">
        <v>29246</v>
      </c>
      <c r="J36" s="25">
        <v>0.9034908866234167</v>
      </c>
      <c r="K36" s="26">
        <v>2461656</v>
      </c>
      <c r="L36" s="21">
        <v>3490952.3250537803</v>
      </c>
      <c r="M36" s="21">
        <v>1008753</v>
      </c>
      <c r="N36" s="27">
        <v>0.40978633895231503</v>
      </c>
      <c r="P36" s="12"/>
      <c r="Q36" s="13"/>
    </row>
    <row r="37" spans="2:17" ht="21" customHeight="1">
      <c r="B37" s="20" t="s">
        <v>15</v>
      </c>
      <c r="C37" s="22">
        <v>13301504</v>
      </c>
      <c r="D37" s="19">
        <v>2312207.94753822</v>
      </c>
      <c r="E37" s="19">
        <v>4809553</v>
      </c>
      <c r="F37" s="24">
        <v>0.3615796379116226</v>
      </c>
      <c r="G37" s="21">
        <v>297332</v>
      </c>
      <c r="H37" s="21">
        <v>1490643.1518718898</v>
      </c>
      <c r="I37" s="21">
        <v>276518</v>
      </c>
      <c r="J37" s="25">
        <v>0.9299974439347262</v>
      </c>
      <c r="K37" s="26">
        <v>14845596</v>
      </c>
      <c r="L37" s="21">
        <v>86380056.56877881</v>
      </c>
      <c r="M37" s="21">
        <v>5959261</v>
      </c>
      <c r="N37" s="27">
        <v>0.40141608326132544</v>
      </c>
      <c r="P37" s="12"/>
      <c r="Q37" s="13"/>
    </row>
    <row r="38" spans="2:17" ht="21" customHeight="1">
      <c r="B38" s="20" t="s">
        <v>16</v>
      </c>
      <c r="C38" s="22">
        <v>1214448</v>
      </c>
      <c r="D38" s="19">
        <v>165587.48874985997</v>
      </c>
      <c r="E38" s="19">
        <v>483537</v>
      </c>
      <c r="F38" s="24">
        <v>0.39815372910161656</v>
      </c>
      <c r="G38" s="21">
        <v>19376</v>
      </c>
      <c r="H38" s="21">
        <v>92755.21841274996</v>
      </c>
      <c r="I38" s="21">
        <v>17497</v>
      </c>
      <c r="J38" s="25">
        <v>0.9030243600330305</v>
      </c>
      <c r="K38" s="26">
        <v>1466660</v>
      </c>
      <c r="L38" s="21">
        <v>2538901.6446169806</v>
      </c>
      <c r="M38" s="21">
        <v>616226</v>
      </c>
      <c r="N38" s="27">
        <v>0.42015600070909415</v>
      </c>
      <c r="P38" s="12"/>
      <c r="Q38" s="13"/>
    </row>
    <row r="39" spans="2:17" ht="21" customHeight="1">
      <c r="B39" s="20" t="s">
        <v>17</v>
      </c>
      <c r="C39" s="22">
        <v>1133168</v>
      </c>
      <c r="D39" s="19">
        <v>178290.89851016</v>
      </c>
      <c r="E39" s="19">
        <v>397500</v>
      </c>
      <c r="F39" s="24">
        <v>0.3507864676729311</v>
      </c>
      <c r="G39" s="21">
        <v>22156</v>
      </c>
      <c r="H39" s="21">
        <v>102488.50667707</v>
      </c>
      <c r="I39" s="21">
        <v>19424</v>
      </c>
      <c r="J39" s="25">
        <v>0.8766925437804658</v>
      </c>
      <c r="K39" s="26">
        <v>1353778</v>
      </c>
      <c r="L39" s="21">
        <v>1995568.6670472785</v>
      </c>
      <c r="M39" s="21">
        <v>560236</v>
      </c>
      <c r="N39" s="27">
        <v>0.41383151447283084</v>
      </c>
      <c r="P39" s="12"/>
      <c r="Q39" s="13"/>
    </row>
    <row r="40" spans="2:17" ht="21" customHeight="1">
      <c r="B40" s="20" t="s">
        <v>18</v>
      </c>
      <c r="C40" s="22">
        <v>878545</v>
      </c>
      <c r="D40" s="19">
        <v>144623.59997917007</v>
      </c>
      <c r="E40" s="19">
        <v>368774</v>
      </c>
      <c r="F40" s="24">
        <v>0.4197553910158273</v>
      </c>
      <c r="G40" s="21">
        <v>18162</v>
      </c>
      <c r="H40" s="21">
        <v>87984.61488997997</v>
      </c>
      <c r="I40" s="21">
        <v>16707</v>
      </c>
      <c r="J40" s="25">
        <v>0.9198876775685497</v>
      </c>
      <c r="K40" s="26">
        <v>1011671</v>
      </c>
      <c r="L40" s="21">
        <v>1369054.2247282595</v>
      </c>
      <c r="M40" s="21">
        <v>474438</v>
      </c>
      <c r="N40" s="27">
        <v>0.4689647128364854</v>
      </c>
      <c r="P40" s="12"/>
      <c r="Q40" s="13"/>
    </row>
    <row r="41" spans="2:17" ht="21" customHeight="1">
      <c r="B41" s="20" t="s">
        <v>19</v>
      </c>
      <c r="C41" s="22">
        <v>245980</v>
      </c>
      <c r="D41" s="19">
        <v>28259.334415920006</v>
      </c>
      <c r="E41" s="19">
        <v>80020</v>
      </c>
      <c r="F41" s="24">
        <v>0.32531100089438164</v>
      </c>
      <c r="G41" s="21">
        <v>3382</v>
      </c>
      <c r="H41" s="21">
        <v>13823.66922222</v>
      </c>
      <c r="I41" s="21">
        <v>2765</v>
      </c>
      <c r="J41" s="25">
        <v>0.8175635718509757</v>
      </c>
      <c r="K41" s="26">
        <v>332659</v>
      </c>
      <c r="L41" s="21">
        <v>361262.86601377</v>
      </c>
      <c r="M41" s="21">
        <v>140340</v>
      </c>
      <c r="N41" s="27">
        <v>0.4218734499893284</v>
      </c>
      <c r="P41" s="12"/>
      <c r="Q41" s="13"/>
    </row>
    <row r="42" spans="2:17" ht="21" customHeight="1">
      <c r="B42" s="20" t="s">
        <v>20</v>
      </c>
      <c r="C42" s="22">
        <v>364034</v>
      </c>
      <c r="D42" s="19">
        <v>57488.63532524</v>
      </c>
      <c r="E42" s="19">
        <v>135293</v>
      </c>
      <c r="F42" s="24">
        <v>0.3716493514342067</v>
      </c>
      <c r="G42" s="21">
        <v>5821</v>
      </c>
      <c r="H42" s="21">
        <v>28497.731533789993</v>
      </c>
      <c r="I42" s="21">
        <v>5249</v>
      </c>
      <c r="J42" s="25">
        <v>0.9017350970623604</v>
      </c>
      <c r="K42" s="26">
        <v>416016</v>
      </c>
      <c r="L42" s="21">
        <v>1248700.6443201897</v>
      </c>
      <c r="M42" s="21">
        <v>162211</v>
      </c>
      <c r="N42" s="27">
        <v>0.38991529171954925</v>
      </c>
      <c r="P42" s="12"/>
      <c r="Q42" s="13"/>
    </row>
    <row r="43" spans="2:17" ht="21" customHeight="1">
      <c r="B43" s="20" t="s">
        <v>21</v>
      </c>
      <c r="C43" s="22">
        <v>706600</v>
      </c>
      <c r="D43" s="19">
        <v>104893.14065117999</v>
      </c>
      <c r="E43" s="19">
        <v>299071</v>
      </c>
      <c r="F43" s="24">
        <v>0.4232536088310218</v>
      </c>
      <c r="G43" s="21">
        <v>11630</v>
      </c>
      <c r="H43" s="21">
        <v>56757.11308787001</v>
      </c>
      <c r="I43" s="21">
        <v>10446</v>
      </c>
      <c r="J43" s="25">
        <v>0.8981943250214961</v>
      </c>
      <c r="K43" s="26">
        <v>911469</v>
      </c>
      <c r="L43" s="21">
        <v>1557254.45150984</v>
      </c>
      <c r="M43" s="21">
        <v>437280</v>
      </c>
      <c r="N43" s="27">
        <v>0.4797530140904408</v>
      </c>
      <c r="P43" s="12"/>
      <c r="Q43" s="13"/>
    </row>
    <row r="44" spans="2:17" ht="21" customHeight="1">
      <c r="B44" s="20" t="s">
        <v>22</v>
      </c>
      <c r="C44" s="22">
        <v>610899</v>
      </c>
      <c r="D44" s="19">
        <v>82761.1760583</v>
      </c>
      <c r="E44" s="19">
        <v>237547</v>
      </c>
      <c r="F44" s="24">
        <v>0.3888482384158429</v>
      </c>
      <c r="G44" s="21">
        <v>8680</v>
      </c>
      <c r="H44" s="21">
        <v>42636.537455420024</v>
      </c>
      <c r="I44" s="21">
        <v>7846</v>
      </c>
      <c r="J44" s="25">
        <v>0.9039170506912443</v>
      </c>
      <c r="K44" s="26">
        <v>785792</v>
      </c>
      <c r="L44" s="21">
        <v>984256.95013969</v>
      </c>
      <c r="M44" s="21">
        <v>360285</v>
      </c>
      <c r="N44" s="27">
        <v>0.45849919571591463</v>
      </c>
      <c r="P44" s="12"/>
      <c r="Q44" s="13"/>
    </row>
    <row r="45" spans="2:17" ht="21" customHeight="1">
      <c r="B45" s="20" t="s">
        <v>23</v>
      </c>
      <c r="C45" s="22">
        <v>177911</v>
      </c>
      <c r="D45" s="19">
        <v>26761.229047599994</v>
      </c>
      <c r="E45" s="19">
        <v>65341</v>
      </c>
      <c r="F45" s="24">
        <v>0.3672679036147287</v>
      </c>
      <c r="G45" s="21">
        <v>3101</v>
      </c>
      <c r="H45" s="21">
        <v>12915.48381765</v>
      </c>
      <c r="I45" s="21">
        <v>2560</v>
      </c>
      <c r="J45" s="25">
        <v>0.8255401483392454</v>
      </c>
      <c r="K45" s="26">
        <v>226004</v>
      </c>
      <c r="L45" s="21">
        <v>216594.58233994004</v>
      </c>
      <c r="M45" s="21">
        <v>90137</v>
      </c>
      <c r="N45" s="27">
        <v>0.3988292242615175</v>
      </c>
      <c r="P45" s="12"/>
      <c r="Q45" s="13"/>
    </row>
    <row r="46" spans="2:17" ht="21" customHeight="1">
      <c r="B46" s="20" t="s">
        <v>24</v>
      </c>
      <c r="C46" s="22">
        <v>776438</v>
      </c>
      <c r="D46" s="19">
        <v>94559.09413991003</v>
      </c>
      <c r="E46" s="19">
        <v>282782</v>
      </c>
      <c r="F46" s="24">
        <v>0.364204224934895</v>
      </c>
      <c r="G46" s="21">
        <v>10416</v>
      </c>
      <c r="H46" s="21">
        <v>49470.41886971999</v>
      </c>
      <c r="I46" s="21">
        <v>9389</v>
      </c>
      <c r="J46" s="25">
        <v>0.9014016897081413</v>
      </c>
      <c r="K46" s="26">
        <v>1069010</v>
      </c>
      <c r="L46" s="21">
        <v>1226040.4424424889</v>
      </c>
      <c r="M46" s="21">
        <v>494704</v>
      </c>
      <c r="N46" s="27">
        <v>0.46276835576842124</v>
      </c>
      <c r="P46" s="12"/>
      <c r="Q46" s="13"/>
    </row>
    <row r="47" spans="2:17" ht="21" customHeight="1">
      <c r="B47" s="20" t="s">
        <v>25</v>
      </c>
      <c r="C47" s="22">
        <v>2274860</v>
      </c>
      <c r="D47" s="19">
        <v>331077.5333800503</v>
      </c>
      <c r="E47" s="19">
        <v>872995</v>
      </c>
      <c r="F47" s="24">
        <v>0.38375768179140696</v>
      </c>
      <c r="G47" s="21">
        <v>38871</v>
      </c>
      <c r="H47" s="21">
        <v>178909.26414686005</v>
      </c>
      <c r="I47" s="21">
        <v>33950</v>
      </c>
      <c r="J47" s="25">
        <v>0.8734017648118134</v>
      </c>
      <c r="K47" s="26">
        <v>2651294</v>
      </c>
      <c r="L47" s="21">
        <v>3385238.8647890724</v>
      </c>
      <c r="M47" s="21">
        <v>1124596</v>
      </c>
      <c r="N47" s="27">
        <v>0.4241687266670539</v>
      </c>
      <c r="P47" s="12"/>
      <c r="Q47" s="13"/>
    </row>
    <row r="48" spans="2:17" ht="21" customHeight="1">
      <c r="B48" s="20" t="s">
        <v>26</v>
      </c>
      <c r="C48" s="22">
        <v>14120</v>
      </c>
      <c r="D48" s="19">
        <v>2618.64834681</v>
      </c>
      <c r="E48" s="19">
        <v>6204</v>
      </c>
      <c r="F48" s="24">
        <v>0.43937677053824364</v>
      </c>
      <c r="G48" s="21">
        <v>206</v>
      </c>
      <c r="H48" s="21">
        <v>1063.26906079</v>
      </c>
      <c r="I48" s="21">
        <v>199</v>
      </c>
      <c r="J48" s="25">
        <v>0.9660194174757282</v>
      </c>
      <c r="K48" s="26">
        <v>20806</v>
      </c>
      <c r="L48" s="21">
        <v>104703.98553858999</v>
      </c>
      <c r="M48" s="21">
        <v>12093</v>
      </c>
      <c r="N48" s="27">
        <v>0.5812265692588676</v>
      </c>
      <c r="P48" s="12"/>
      <c r="Q48" s="13"/>
    </row>
    <row r="49" spans="2:17" ht="21" customHeight="1">
      <c r="B49" s="20" t="s">
        <v>27</v>
      </c>
      <c r="C49" s="22">
        <v>57920</v>
      </c>
      <c r="D49" s="19">
        <v>6915.4719085100005</v>
      </c>
      <c r="E49" s="19">
        <v>17056</v>
      </c>
      <c r="F49" s="24">
        <v>0.29447513812154696</v>
      </c>
      <c r="G49" s="21">
        <v>1249</v>
      </c>
      <c r="H49" s="21">
        <v>2645.3979664</v>
      </c>
      <c r="I49" s="21">
        <v>690</v>
      </c>
      <c r="J49" s="25">
        <v>0.5524419535628503</v>
      </c>
      <c r="K49" s="26">
        <v>78875</v>
      </c>
      <c r="L49" s="21">
        <v>155948.18515489</v>
      </c>
      <c r="M49" s="21">
        <v>31055</v>
      </c>
      <c r="N49" s="27">
        <v>0.3937242472266244</v>
      </c>
      <c r="P49" s="12"/>
      <c r="Q49" s="13"/>
    </row>
    <row r="50" spans="2:17" ht="21" customHeight="1">
      <c r="B50" s="20" t="s">
        <v>28</v>
      </c>
      <c r="C50" s="22">
        <v>937972</v>
      </c>
      <c r="D50" s="19">
        <v>110513.46920012002</v>
      </c>
      <c r="E50" s="19">
        <v>368718</v>
      </c>
      <c r="F50" s="24">
        <v>0.3931012866055703</v>
      </c>
      <c r="G50" s="21">
        <v>12587</v>
      </c>
      <c r="H50" s="21">
        <v>59954.92293652998</v>
      </c>
      <c r="I50" s="21">
        <v>11131</v>
      </c>
      <c r="J50" s="25">
        <v>0.8843250973226344</v>
      </c>
      <c r="K50" s="26">
        <v>1360283</v>
      </c>
      <c r="L50" s="21">
        <v>1738380.0308908192</v>
      </c>
      <c r="M50" s="21">
        <v>643244</v>
      </c>
      <c r="N50" s="27">
        <v>0.47287512966051914</v>
      </c>
      <c r="P50" s="12"/>
      <c r="Q50" s="13"/>
    </row>
    <row r="51" spans="2:17" ht="21" customHeight="1">
      <c r="B51" s="20" t="s">
        <v>29</v>
      </c>
      <c r="C51" s="22">
        <v>278034</v>
      </c>
      <c r="D51" s="19">
        <v>35878.11201370999</v>
      </c>
      <c r="E51" s="19">
        <v>114324</v>
      </c>
      <c r="F51" s="24">
        <v>0.41118712099959</v>
      </c>
      <c r="G51" s="21">
        <v>4009</v>
      </c>
      <c r="H51" s="21">
        <v>19423.161847979994</v>
      </c>
      <c r="I51" s="21">
        <v>3622</v>
      </c>
      <c r="J51" s="25">
        <v>0.903467198802694</v>
      </c>
      <c r="K51" s="26">
        <v>361275</v>
      </c>
      <c r="L51" s="21">
        <v>678025.5572578701</v>
      </c>
      <c r="M51" s="21">
        <v>173712</v>
      </c>
      <c r="N51" s="27">
        <v>0.48083039236039027</v>
      </c>
      <c r="P51" s="12"/>
      <c r="Q51" s="13"/>
    </row>
    <row r="52" spans="2:17" ht="21" customHeight="1">
      <c r="B52" s="20" t="s">
        <v>30</v>
      </c>
      <c r="C52" s="22">
        <v>656892</v>
      </c>
      <c r="D52" s="19">
        <v>79031.31094931003</v>
      </c>
      <c r="E52" s="19">
        <v>245119</v>
      </c>
      <c r="F52" s="24">
        <v>0.37314961972439914</v>
      </c>
      <c r="G52" s="21">
        <v>8808</v>
      </c>
      <c r="H52" s="21">
        <v>41953.03310264001</v>
      </c>
      <c r="I52" s="21">
        <v>7968</v>
      </c>
      <c r="J52" s="25">
        <v>0.9046321525885559</v>
      </c>
      <c r="K52" s="26">
        <v>864855</v>
      </c>
      <c r="L52" s="21">
        <v>1182061.0433022098</v>
      </c>
      <c r="M52" s="21">
        <v>390348</v>
      </c>
      <c r="N52" s="27">
        <v>0.45134502315417036</v>
      </c>
      <c r="P52" s="12"/>
      <c r="Q52" s="13"/>
    </row>
    <row r="53" spans="2:17" ht="21" customHeight="1">
      <c r="B53" s="20" t="s">
        <v>31</v>
      </c>
      <c r="C53" s="22">
        <v>941869</v>
      </c>
      <c r="D53" s="19">
        <v>124898.96254473999</v>
      </c>
      <c r="E53" s="19">
        <v>337275</v>
      </c>
      <c r="F53" s="24">
        <v>0.3580911995192537</v>
      </c>
      <c r="G53" s="21">
        <v>15027</v>
      </c>
      <c r="H53" s="21">
        <v>82728.42443634</v>
      </c>
      <c r="I53" s="21">
        <v>13200</v>
      </c>
      <c r="J53" s="25">
        <v>0.8784188460770613</v>
      </c>
      <c r="K53" s="26">
        <v>1128357</v>
      </c>
      <c r="L53" s="21">
        <v>2252036.0160230123</v>
      </c>
      <c r="M53" s="21">
        <v>454932</v>
      </c>
      <c r="N53" s="27">
        <v>0.40318090817002067</v>
      </c>
      <c r="P53" s="12"/>
      <c r="Q53" s="13"/>
    </row>
    <row r="54" spans="2:17" ht="21" customHeight="1">
      <c r="B54" s="20" t="s">
        <v>32</v>
      </c>
      <c r="C54" s="22">
        <v>991704</v>
      </c>
      <c r="D54" s="19">
        <v>142395.99088982007</v>
      </c>
      <c r="E54" s="19">
        <v>353672</v>
      </c>
      <c r="F54" s="24">
        <v>0.3566306075199858</v>
      </c>
      <c r="G54" s="21">
        <v>17518</v>
      </c>
      <c r="H54" s="21">
        <v>81627.96072229</v>
      </c>
      <c r="I54" s="21">
        <v>15304</v>
      </c>
      <c r="J54" s="25">
        <v>0.8736157095558854</v>
      </c>
      <c r="K54" s="26">
        <v>1298627</v>
      </c>
      <c r="L54" s="21">
        <v>1890981.0836066902</v>
      </c>
      <c r="M54" s="21">
        <v>564399</v>
      </c>
      <c r="N54" s="27">
        <v>0.43461209415790675</v>
      </c>
      <c r="P54" s="12"/>
      <c r="Q54" s="13"/>
    </row>
    <row r="55" spans="2:17" ht="21" customHeight="1">
      <c r="B55" s="20" t="s">
        <v>33</v>
      </c>
      <c r="C55" s="22">
        <v>1018318</v>
      </c>
      <c r="D55" s="19">
        <v>153214.68692796008</v>
      </c>
      <c r="E55" s="19">
        <v>368848</v>
      </c>
      <c r="F55" s="24">
        <v>0.36221298258500784</v>
      </c>
      <c r="G55" s="21">
        <v>17819</v>
      </c>
      <c r="H55" s="21">
        <v>85870.25140829</v>
      </c>
      <c r="I55" s="21">
        <v>15824</v>
      </c>
      <c r="J55" s="25">
        <v>0.88804085526685</v>
      </c>
      <c r="K55" s="26">
        <v>1318155</v>
      </c>
      <c r="L55" s="21">
        <v>1800641.0636589197</v>
      </c>
      <c r="M55" s="21">
        <v>599706</v>
      </c>
      <c r="N55" s="27">
        <v>0.4549586353653402</v>
      </c>
      <c r="P55" s="12"/>
      <c r="Q55" s="13"/>
    </row>
    <row r="56" spans="2:17" ht="21" customHeight="1">
      <c r="B56" s="20" t="s">
        <v>34</v>
      </c>
      <c r="C56" s="22">
        <v>173528</v>
      </c>
      <c r="D56" s="19">
        <v>22611.51821783</v>
      </c>
      <c r="E56" s="19">
        <v>61367</v>
      </c>
      <c r="F56" s="24">
        <v>0.353643216080402</v>
      </c>
      <c r="G56" s="21">
        <v>3302</v>
      </c>
      <c r="H56" s="21">
        <v>11780.901951590005</v>
      </c>
      <c r="I56" s="21">
        <v>2515</v>
      </c>
      <c r="J56" s="25">
        <v>0.7616596002422774</v>
      </c>
      <c r="K56" s="26">
        <v>252269</v>
      </c>
      <c r="L56" s="21">
        <v>530253.3714557899</v>
      </c>
      <c r="M56" s="21">
        <v>120982</v>
      </c>
      <c r="N56" s="27">
        <v>0.4795753739064253</v>
      </c>
      <c r="P56" s="12"/>
      <c r="Q56" s="13"/>
    </row>
    <row r="57" spans="2:17" ht="21" customHeight="1">
      <c r="B57" s="20" t="s">
        <v>35</v>
      </c>
      <c r="C57" s="22">
        <v>511454</v>
      </c>
      <c r="D57" s="19">
        <v>89209.68511969999</v>
      </c>
      <c r="E57" s="19">
        <v>206688</v>
      </c>
      <c r="F57" s="24">
        <v>0.4041184544455611</v>
      </c>
      <c r="G57" s="21">
        <v>11187</v>
      </c>
      <c r="H57" s="21">
        <v>54926.675798660006</v>
      </c>
      <c r="I57" s="21">
        <v>10161</v>
      </c>
      <c r="J57" s="25">
        <v>0.9082864038616251</v>
      </c>
      <c r="K57" s="26">
        <v>620511</v>
      </c>
      <c r="L57" s="21">
        <v>827497.2175487801</v>
      </c>
      <c r="M57" s="21">
        <v>288052</v>
      </c>
      <c r="N57" s="27">
        <v>0.4642173950179771</v>
      </c>
      <c r="P57" s="12"/>
      <c r="Q57" s="13"/>
    </row>
    <row r="58" spans="2:17" ht="21" customHeight="1">
      <c r="B58" s="20" t="s">
        <v>36</v>
      </c>
      <c r="C58" s="22">
        <v>957427</v>
      </c>
      <c r="D58" s="19">
        <v>163178.89102432004</v>
      </c>
      <c r="E58" s="19">
        <v>395570</v>
      </c>
      <c r="F58" s="24">
        <v>0.41315943669856814</v>
      </c>
      <c r="G58" s="21">
        <v>19758</v>
      </c>
      <c r="H58" s="21">
        <v>103911.27772755001</v>
      </c>
      <c r="I58" s="21">
        <v>18107</v>
      </c>
      <c r="J58" s="25">
        <v>0.9164389108209333</v>
      </c>
      <c r="K58" s="26">
        <v>1084687</v>
      </c>
      <c r="L58" s="21">
        <v>1902475.45159545</v>
      </c>
      <c r="M58" s="21">
        <v>478104</v>
      </c>
      <c r="N58" s="27">
        <v>0.4407760026625192</v>
      </c>
      <c r="P58" s="12"/>
      <c r="Q58" s="13"/>
    </row>
    <row r="59" spans="2:17" ht="21" customHeight="1">
      <c r="B59" s="20" t="s">
        <v>37</v>
      </c>
      <c r="C59" s="22">
        <v>2030763</v>
      </c>
      <c r="D59" s="19">
        <v>325943.1227034897</v>
      </c>
      <c r="E59" s="19">
        <v>778969</v>
      </c>
      <c r="F59" s="24">
        <v>0.3835843966036411</v>
      </c>
      <c r="G59" s="21">
        <v>40853</v>
      </c>
      <c r="H59" s="21">
        <v>193546.18813257996</v>
      </c>
      <c r="I59" s="21">
        <v>36503</v>
      </c>
      <c r="J59" s="25">
        <v>0.8935206716764986</v>
      </c>
      <c r="K59" s="26">
        <v>2821044</v>
      </c>
      <c r="L59" s="21">
        <v>5015648.62344349</v>
      </c>
      <c r="M59" s="21">
        <v>1253316</v>
      </c>
      <c r="N59" s="27">
        <v>0.4442738220318435</v>
      </c>
      <c r="P59" s="12"/>
      <c r="Q59" s="13"/>
    </row>
    <row r="60" spans="2:17" ht="21" customHeight="1">
      <c r="B60" s="20" t="s">
        <v>38</v>
      </c>
      <c r="C60" s="22">
        <v>375789</v>
      </c>
      <c r="D60" s="19">
        <v>50822.60187946999</v>
      </c>
      <c r="E60" s="19">
        <v>143410</v>
      </c>
      <c r="F60" s="24">
        <v>0.3816237303380354</v>
      </c>
      <c r="G60" s="21">
        <v>5666</v>
      </c>
      <c r="H60" s="21">
        <v>26414.41116383999</v>
      </c>
      <c r="I60" s="21">
        <v>5078</v>
      </c>
      <c r="J60" s="25">
        <v>0.8962230850688316</v>
      </c>
      <c r="K60" s="26">
        <v>530143</v>
      </c>
      <c r="L60" s="21">
        <v>625174.3242435299</v>
      </c>
      <c r="M60" s="21">
        <v>252603</v>
      </c>
      <c r="N60" s="27">
        <v>0.4764808740283282</v>
      </c>
      <c r="P60" s="12"/>
      <c r="Q60" s="13"/>
    </row>
    <row r="61" spans="2:17" ht="21" customHeight="1">
      <c r="B61" s="20" t="s">
        <v>39</v>
      </c>
      <c r="C61" s="22">
        <v>1325313</v>
      </c>
      <c r="D61" s="19">
        <v>169444.42537923</v>
      </c>
      <c r="E61" s="19">
        <v>494076</v>
      </c>
      <c r="F61" s="24">
        <v>0.37279948208460945</v>
      </c>
      <c r="G61" s="21">
        <v>19990</v>
      </c>
      <c r="H61" s="21">
        <v>94423.27422321004</v>
      </c>
      <c r="I61" s="21">
        <v>17569</v>
      </c>
      <c r="J61" s="25">
        <v>0.8788894447223612</v>
      </c>
      <c r="K61" s="26">
        <v>1525422</v>
      </c>
      <c r="L61" s="21">
        <v>2035150.4713255777</v>
      </c>
      <c r="M61" s="21">
        <v>597904</v>
      </c>
      <c r="N61" s="27">
        <v>0.3919597331099198</v>
      </c>
      <c r="P61" s="12"/>
      <c r="Q61" s="13"/>
    </row>
    <row r="62" spans="2:17" ht="21" customHeight="1">
      <c r="B62" s="20" t="s">
        <v>40</v>
      </c>
      <c r="C62" s="22">
        <v>5025864</v>
      </c>
      <c r="D62" s="19">
        <v>772323.6210409204</v>
      </c>
      <c r="E62" s="19">
        <v>1764172</v>
      </c>
      <c r="F62" s="24">
        <v>0.3510186507235373</v>
      </c>
      <c r="G62" s="21">
        <v>90491</v>
      </c>
      <c r="H62" s="21">
        <v>436498.9181513398</v>
      </c>
      <c r="I62" s="21">
        <v>80714</v>
      </c>
      <c r="J62" s="25">
        <v>0.8919561061321015</v>
      </c>
      <c r="K62" s="26">
        <v>5704020</v>
      </c>
      <c r="L62" s="21">
        <v>9965548.056975337</v>
      </c>
      <c r="M62" s="21">
        <v>2242687</v>
      </c>
      <c r="N62" s="27">
        <v>0.3931765667020803</v>
      </c>
      <c r="P62" s="12"/>
      <c r="Q62" s="13"/>
    </row>
    <row r="63" spans="2:17" ht="21" customHeight="1">
      <c r="B63" s="20" t="s">
        <v>41</v>
      </c>
      <c r="C63" s="22">
        <v>10331</v>
      </c>
      <c r="D63" s="19">
        <v>1922.06479549</v>
      </c>
      <c r="E63" s="19">
        <v>4456</v>
      </c>
      <c r="F63" s="24">
        <v>0.43132320201335783</v>
      </c>
      <c r="G63" s="21">
        <v>142</v>
      </c>
      <c r="H63" s="21">
        <v>730.6651500999999</v>
      </c>
      <c r="I63" s="21">
        <v>128</v>
      </c>
      <c r="J63" s="25">
        <v>0.9014084507042254</v>
      </c>
      <c r="K63" s="26">
        <v>11191</v>
      </c>
      <c r="L63" s="21">
        <v>45953.2348251</v>
      </c>
      <c r="M63" s="21">
        <v>4833</v>
      </c>
      <c r="N63" s="27">
        <v>0.4318648914306139</v>
      </c>
      <c r="P63" s="12"/>
      <c r="Q63" s="13"/>
    </row>
    <row r="64" spans="2:17" ht="21" customHeight="1">
      <c r="B64" s="20" t="s">
        <v>42</v>
      </c>
      <c r="C64" s="22">
        <v>22904</v>
      </c>
      <c r="D64" s="19">
        <v>4166.39205029</v>
      </c>
      <c r="E64" s="19">
        <v>9645</v>
      </c>
      <c r="F64" s="24">
        <v>0.4211054837582955</v>
      </c>
      <c r="G64" s="21">
        <v>341</v>
      </c>
      <c r="H64" s="21">
        <v>1777.9494966999998</v>
      </c>
      <c r="I64" s="21">
        <v>326</v>
      </c>
      <c r="J64" s="25">
        <v>0.9560117302052786</v>
      </c>
      <c r="K64" s="26">
        <v>27449</v>
      </c>
      <c r="L64" s="21">
        <v>55851.44452491</v>
      </c>
      <c r="M64" s="21">
        <v>12506</v>
      </c>
      <c r="N64" s="27">
        <v>0.45560858319064446</v>
      </c>
      <c r="P64" s="12"/>
      <c r="Q64" s="13"/>
    </row>
    <row r="65" spans="2:14" ht="21" customHeight="1">
      <c r="B65" s="35" t="s">
        <v>7</v>
      </c>
      <c r="C65" s="33">
        <f>SUM(C32:C64)</f>
        <v>45544368</v>
      </c>
      <c r="D65" s="31">
        <f>SUM(D32:D64)</f>
        <v>7311561.90183684</v>
      </c>
      <c r="E65" s="31">
        <f>SUM(E32:E64)</f>
        <v>17656040</v>
      </c>
      <c r="F65" s="36">
        <f>F16</f>
        <v>0.38766681316117946</v>
      </c>
      <c r="G65" s="31">
        <f>SUM(G32:G64)</f>
        <v>892849</v>
      </c>
      <c r="H65" s="31">
        <f>SUM(H32:H64)</f>
        <v>4378404.240520311</v>
      </c>
      <c r="I65" s="31">
        <f>SUM(I32:I64)</f>
        <v>812866</v>
      </c>
      <c r="J65" s="37">
        <f>J16</f>
        <v>0.9104182230141938</v>
      </c>
      <c r="K65" s="33">
        <f>SUM(K32:K64)</f>
        <v>54377357</v>
      </c>
      <c r="L65" s="31">
        <f>SUM(L32:L64)</f>
        <v>159600537.52722833</v>
      </c>
      <c r="M65" s="31">
        <f>SUM(M32:M64)</f>
        <v>23686597</v>
      </c>
      <c r="N65" s="32">
        <f>M65/K65</f>
        <v>0.4355966951464743</v>
      </c>
    </row>
    <row r="66" spans="2:14" s="40" customFormat="1" ht="21" customHeight="1">
      <c r="B66" s="65" t="s">
        <v>53</v>
      </c>
      <c r="C66" s="65"/>
      <c r="D66" s="65"/>
      <c r="E66" s="65"/>
      <c r="F66" s="65"/>
      <c r="G66" s="65"/>
      <c r="H66" s="65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64" t="s">
        <v>57</v>
      </c>
      <c r="C68" s="64"/>
      <c r="D68" s="64"/>
      <c r="E68" s="64"/>
      <c r="F68" s="64"/>
      <c r="G68" s="64"/>
      <c r="H68" s="64"/>
      <c r="I68" s="14"/>
      <c r="J68" s="14"/>
      <c r="K68" s="14"/>
      <c r="L68" s="14"/>
    </row>
    <row r="69" spans="2:14" ht="14.25" customHeight="1">
      <c r="B69" s="64" t="s">
        <v>58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B3:N3"/>
    <mergeCell ref="B4:N4"/>
    <mergeCell ref="G9:J9"/>
    <mergeCell ref="C9:F9"/>
    <mergeCell ref="B28:N28"/>
    <mergeCell ref="B29:N29"/>
    <mergeCell ref="B7:N7"/>
    <mergeCell ref="B8:N8"/>
    <mergeCell ref="B18:N18"/>
    <mergeCell ref="B19:N19"/>
    <mergeCell ref="K9:N9"/>
    <mergeCell ref="K30:N30"/>
    <mergeCell ref="B68:H68"/>
    <mergeCell ref="B66:H66"/>
    <mergeCell ref="B69:N69"/>
    <mergeCell ref="C30:F30"/>
    <mergeCell ref="G30:J30"/>
    <mergeCell ref="C20:F20"/>
    <mergeCell ref="G20:J20"/>
    <mergeCell ref="K20:N20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Cesar Danilo Carpeta Paez</cp:lastModifiedBy>
  <dcterms:created xsi:type="dcterms:W3CDTF">2016-05-25T22:21:07Z</dcterms:created>
  <dcterms:modified xsi:type="dcterms:W3CDTF">2017-07-04T21:26:04Z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