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480" windowHeight="8955" tabRatio="757" firstSheet="1" activeTab="1"/>
  </bookViews>
  <sheets>
    <sheet name="Indice" sheetId="1" state="hidden" r:id="rId1"/>
    <sheet name="ACCESO A AHORRO (Electronicas)" sheetId="2" r:id="rId2"/>
  </sheets>
  <definedNames/>
  <calcPr fullCalcOnLoad="1"/>
</workbook>
</file>

<file path=xl/sharedStrings.xml><?xml version="1.0" encoding="utf-8"?>
<sst xmlns="http://schemas.openxmlformats.org/spreadsheetml/2006/main" count="118" uniqueCount="76">
  <si>
    <t>TOTAL NACIONAL</t>
  </si>
  <si>
    <t>TOTAL</t>
  </si>
  <si>
    <t>Amazonas</t>
  </si>
  <si>
    <t>Antioquia</t>
  </si>
  <si>
    <t>Vaupés</t>
  </si>
  <si>
    <t>Vichada</t>
  </si>
  <si>
    <t>0 - 10.000 habitantes</t>
  </si>
  <si>
    <t>10.001 - 50.000 habitantes</t>
  </si>
  <si>
    <t>50.001 - 100.000 habitantes</t>
  </si>
  <si>
    <t>Más de 100.000 habitantes</t>
  </si>
  <si>
    <t>Tipo de municipio</t>
  </si>
  <si>
    <t>Urbano</t>
  </si>
  <si>
    <t>Rural</t>
  </si>
  <si>
    <t>Tipo de Entidad</t>
  </si>
  <si>
    <t>Departamento</t>
  </si>
  <si>
    <t>LISTADO DE CUADROS DE SALIDA - BANCA DE LAS OPORTUNIDADES</t>
  </si>
  <si>
    <t>I. Número de Puntos de Contacto por habitante</t>
  </si>
  <si>
    <t>II - A. Número de Corresponsales No Bancarios por tipo de negocio</t>
  </si>
  <si>
    <t>II - B (No). Número de Operaciones realizadas en Corresponsales No Bancarios</t>
  </si>
  <si>
    <t>II - B ($). Monto de Operaciones realizadas en Corresponsales No Bancarios</t>
  </si>
  <si>
    <t>II - B (Trámites). Número de Trámites realizados a través de Corresponsales No Bancarios</t>
  </si>
  <si>
    <t>III - A. Acceso a Crédito - Desembolsos promedio por modalidad</t>
  </si>
  <si>
    <t>III - B. Número de Operaciones de Crédito a Microempresarios</t>
  </si>
  <si>
    <t>III - C. Número de personas nuevas con acceso a crédito</t>
  </si>
  <si>
    <t>III - D. Indice de Cartera Vencida por modalidad</t>
  </si>
  <si>
    <t>IV - A. Acceso a Ahorro - Cuentas de Ahorro</t>
  </si>
  <si>
    <t>IV - B. Número de personas nuevas con acceso a ahorro</t>
  </si>
  <si>
    <t>Bancos</t>
  </si>
  <si>
    <t>Número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</si>
  <si>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</si>
  <si>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</si>
  <si>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</si>
  <si>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</si>
  <si>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</si>
  <si>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</si>
  <si>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</si>
  <si>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</si>
  <si>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</si>
  <si>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</si>
  <si>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</si>
  <si>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</si>
  <si>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</si>
  <si>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</si>
  <si>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</si>
  <si>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</si>
  <si>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</si>
  <si>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</si>
  <si>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</si>
  <si>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</si>
  <si>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</si>
  <si>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</si>
  <si>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</si>
  <si>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Risaralda</t>
  </si>
  <si>
    <t>Santander</t>
  </si>
  <si>
    <t>Sucre</t>
  </si>
  <si>
    <t>Tolima</t>
  </si>
  <si>
    <t>Valle del Cauca</t>
  </si>
  <si>
    <t>Quindío</t>
  </si>
  <si>
    <t>TOTAL ESTABLECIMIENTOS DE CRÉDITO</t>
  </si>
  <si>
    <t xml:space="preserve">Fuente: Cálculos con base en Superintendencia Financiera Formatos 398. </t>
  </si>
  <si>
    <t>1/ Se consideran urbanos los municipios con más de 100,000 habitantes y aquellos con más de 50,000 habitantes con el 85% de la población ubicada en la cabecera. Los municipios rurales son todos los de menos de 50,000 habitantes con excepción de los considerados urbanos.</t>
  </si>
  <si>
    <t>En municipios de:</t>
  </si>
  <si>
    <t xml:space="preserve">Saldo </t>
  </si>
  <si>
    <t>Monto</t>
  </si>
  <si>
    <t xml:space="preserve">CUENTAS DE AHORRO ELECTRÓNICAS, ABIERTAS,ACTIVAS E INACTIVAS POR RANGO SEGÚN EL TIPO DE MUNICIPIO </t>
  </si>
  <si>
    <t>CUENTAS DE AHORRO ELECTRÓNICAS - ABIERTAS, ACTIVAS E INACTIVAS A NIVEL DEPARTAMENTAL POR RANGO</t>
  </si>
  <si>
    <t xml:space="preserve">CUENTAS DE AHORRO ELECTRÓNICAS -  ABIERTAS,  ACTIVAS E INACTIVAS POR RANGO SEGÚN EL NUMERO DE HABITANTES DEL MUNICIPIO </t>
  </si>
  <si>
    <t xml:space="preserve">CUENTAS DE AHORRO ELECTRÓNICAS - ABIERTAS, ACTIVAS E INACTIVAS A NIVEL NACIONAL POR RANGO SEGÚN EL TIPO DE ENTIDAD </t>
  </si>
  <si>
    <t xml:space="preserve">CUENTAS DE AHORRO ELECTRÓNICAS - ABIERTAS, ACTIVAS E INACTIVAS DE LOS ESTABLECIMIENTOS DE CRÉDITO </t>
  </si>
  <si>
    <t>(Número de Cuentas - Valor en Pesos)</t>
  </si>
  <si>
    <t>Abiertas*</t>
  </si>
  <si>
    <t>Activas**</t>
  </si>
  <si>
    <t>Inactivas**</t>
  </si>
  <si>
    <t>*Cuentas de Ahorro Electrónicas, abiertas durante el mes de Reporte.</t>
  </si>
  <si>
    <t>**Cuentas de Ahorro Electrónicas, Activas e Inactivas  a la Fecha de Corte.</t>
  </si>
  <si>
    <r>
      <t>Mes de Corte:</t>
    </r>
    <r>
      <rPr>
        <b/>
        <sz val="14"/>
        <color indexed="56"/>
        <rFont val="Trebuchet MS"/>
        <family val="2"/>
      </rPr>
      <t xml:space="preserve"> ABRIL DE 2012</t>
    </r>
  </si>
</sst>
</file>

<file path=xl/styles.xml><?xml version="1.0" encoding="utf-8"?>
<styleSheet xmlns="http://schemas.openxmlformats.org/spreadsheetml/2006/main">
  <numFmts count="7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  <numFmt numFmtId="216" formatCode="#,##0.00000000000000"/>
    <numFmt numFmtId="217" formatCode="#,##0.000000000000000"/>
    <numFmt numFmtId="218" formatCode="#,##0.0000000000000000"/>
    <numFmt numFmtId="219" formatCode="#,##0.00000000000000000"/>
    <numFmt numFmtId="220" formatCode="#,##0.000000000000000000"/>
    <numFmt numFmtId="221" formatCode="#,##0.0000000000000000000"/>
    <numFmt numFmtId="222" formatCode="#,##0.00000000000000000000"/>
    <numFmt numFmtId="223" formatCode="#,##0.000000000000000000000"/>
    <numFmt numFmtId="224" formatCode="#,##0.0000000000000000000000"/>
    <numFmt numFmtId="225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sz val="10"/>
      <name val="Verdana"/>
      <family val="2"/>
    </font>
    <font>
      <b/>
      <sz val="11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Trebuchet MS"/>
      <family val="2"/>
    </font>
    <font>
      <b/>
      <sz val="14"/>
      <color indexed="60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b/>
      <sz val="14"/>
      <color indexed="5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5" applyAlignment="1" applyProtection="1">
      <alignment/>
      <protection/>
    </xf>
    <xf numFmtId="3" fontId="2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 horizontal="right"/>
    </xf>
    <xf numFmtId="3" fontId="10" fillId="33" borderId="1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12" fillId="0" borderId="0" xfId="0" applyFont="1" applyBorder="1" applyAlignment="1">
      <alignment/>
    </xf>
    <xf numFmtId="0" fontId="10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indent="1"/>
    </xf>
    <xf numFmtId="3" fontId="11" fillId="0" borderId="13" xfId="0" applyNumberFormat="1" applyFont="1" applyBorder="1" applyAlignment="1">
      <alignment horizontal="right"/>
    </xf>
    <xf numFmtId="0" fontId="10" fillId="33" borderId="14" xfId="0" applyFont="1" applyFill="1" applyBorder="1" applyAlignment="1">
      <alignment/>
    </xf>
    <xf numFmtId="3" fontId="10" fillId="33" borderId="15" xfId="0" applyNumberFormat="1" applyFont="1" applyFill="1" applyBorder="1" applyAlignment="1">
      <alignment horizontal="right"/>
    </xf>
    <xf numFmtId="0" fontId="10" fillId="0" borderId="16" xfId="0" applyFont="1" applyBorder="1" applyAlignment="1">
      <alignment horizontal="center" vertical="center" wrapText="1"/>
    </xf>
    <xf numFmtId="0" fontId="9" fillId="33" borderId="17" xfId="0" applyFont="1" applyFill="1" applyBorder="1" applyAlignment="1">
      <alignment vertical="center"/>
    </xf>
    <xf numFmtId="0" fontId="10" fillId="33" borderId="17" xfId="0" applyFont="1" applyFill="1" applyBorder="1" applyAlignment="1">
      <alignment/>
    </xf>
    <xf numFmtId="3" fontId="10" fillId="33" borderId="14" xfId="0" applyNumberFormat="1" applyFont="1" applyFill="1" applyBorder="1" applyAlignment="1">
      <alignment horizontal="right"/>
    </xf>
    <xf numFmtId="0" fontId="10" fillId="0" borderId="18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indent="1"/>
    </xf>
    <xf numFmtId="0" fontId="2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3" fontId="11" fillId="0" borderId="12" xfId="0" applyNumberFormat="1" applyFont="1" applyBorder="1" applyAlignment="1">
      <alignment horizontal="right"/>
    </xf>
    <xf numFmtId="0" fontId="11" fillId="0" borderId="12" xfId="0" applyFont="1" applyFill="1" applyBorder="1" applyAlignment="1">
      <alignment horizontal="left" indent="1"/>
    </xf>
    <xf numFmtId="3" fontId="11" fillId="0" borderId="12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/>
    </xf>
    <xf numFmtId="0" fontId="9" fillId="33" borderId="21" xfId="0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210" fontId="2" fillId="0" borderId="0" xfId="0" applyNumberFormat="1" applyFont="1" applyAlignment="1">
      <alignment horizontal="center"/>
    </xf>
    <xf numFmtId="0" fontId="12" fillId="0" borderId="0" xfId="0" applyFont="1" applyBorder="1" applyAlignment="1" quotePrefix="1">
      <alignment horizontal="left" vertical="top" wrapText="1"/>
    </xf>
    <xf numFmtId="3" fontId="3" fillId="0" borderId="13" xfId="0" applyNumberFormat="1" applyFont="1" applyBorder="1" applyAlignment="1">
      <alignment horizontal="right"/>
    </xf>
    <xf numFmtId="171" fontId="2" fillId="0" borderId="0" xfId="48" applyFont="1" applyAlignment="1">
      <alignment/>
    </xf>
    <xf numFmtId="0" fontId="12" fillId="0" borderId="0" xfId="0" applyFont="1" applyBorder="1" applyAlignment="1">
      <alignment horizontal="left" vertical="top" wrapText="1"/>
    </xf>
    <xf numFmtId="205" fontId="2" fillId="0" borderId="0" xfId="48" applyNumberFormat="1" applyFon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2" fillId="0" borderId="0" xfId="0" applyFont="1" applyBorder="1" applyAlignment="1" quotePrefix="1">
      <alignment horizontal="left" vertical="top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1</xdr:row>
      <xdr:rowOff>57150</xdr:rowOff>
    </xdr:from>
    <xdr:to>
      <xdr:col>2</xdr:col>
      <xdr:colOff>95250</xdr:colOff>
      <xdr:row>6</xdr:row>
      <xdr:rowOff>0</xdr:rowOff>
    </xdr:to>
    <xdr:pic>
      <xdr:nvPicPr>
        <xdr:cNvPr id="1" name="Picture 1" descr="Logo B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28600"/>
          <a:ext cx="4048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209550</xdr:rowOff>
    </xdr:from>
    <xdr:to>
      <xdr:col>1</xdr:col>
      <xdr:colOff>847725</xdr:colOff>
      <xdr:row>5</xdr:row>
      <xdr:rowOff>123825</xdr:rowOff>
    </xdr:to>
    <xdr:pic>
      <xdr:nvPicPr>
        <xdr:cNvPr id="1" name="Picture 2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2925"/>
          <a:ext cx="771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9"/>
  <sheetViews>
    <sheetView showGridLines="0" zoomScalePageLayoutView="0" workbookViewId="0" topLeftCell="A1">
      <selection activeCell="B9" sqref="B9"/>
    </sheetView>
  </sheetViews>
  <sheetFormatPr defaultColWidth="11.421875" defaultRowHeight="12.75"/>
  <cols>
    <col min="1" max="1" width="11.421875" style="1" customWidth="1"/>
    <col min="2" max="2" width="58.8515625" style="1" customWidth="1"/>
    <col min="3" max="16384" width="11.421875" style="1" customWidth="1"/>
  </cols>
  <sheetData>
    <row r="2" ht="13.5"/>
    <row r="3" ht="13.5"/>
    <row r="4" ht="13.5"/>
    <row r="5" ht="13.5"/>
    <row r="6" ht="13.5"/>
    <row r="7" ht="29.25" customHeight="1">
      <c r="B7" s="4" t="s">
        <v>15</v>
      </c>
    </row>
    <row r="8" ht="12.75" customHeight="1"/>
    <row r="9" ht="25.5" customHeight="1">
      <c r="B9" s="5" t="s">
        <v>16</v>
      </c>
    </row>
    <row r="10" ht="25.5" customHeight="1">
      <c r="B10" s="5" t="s">
        <v>17</v>
      </c>
    </row>
    <row r="11" ht="25.5" customHeight="1">
      <c r="B11" s="5" t="s">
        <v>18</v>
      </c>
    </row>
    <row r="12" ht="25.5" customHeight="1">
      <c r="B12" s="5" t="s">
        <v>19</v>
      </c>
    </row>
    <row r="13" ht="25.5" customHeight="1">
      <c r="B13" s="5" t="s">
        <v>20</v>
      </c>
    </row>
    <row r="14" ht="25.5" customHeight="1">
      <c r="B14" s="5" t="s">
        <v>21</v>
      </c>
    </row>
    <row r="15" ht="25.5" customHeight="1">
      <c r="B15" s="5" t="s">
        <v>22</v>
      </c>
    </row>
    <row r="16" ht="25.5" customHeight="1">
      <c r="B16" s="5" t="s">
        <v>23</v>
      </c>
    </row>
    <row r="17" ht="25.5" customHeight="1">
      <c r="B17" s="5" t="s">
        <v>24</v>
      </c>
    </row>
    <row r="18" ht="25.5" customHeight="1">
      <c r="B18" s="5" t="s">
        <v>25</v>
      </c>
    </row>
    <row r="19" ht="25.5" customHeight="1">
      <c r="B19" s="5" t="s">
        <v>26</v>
      </c>
    </row>
  </sheetData>
  <sheetProtection/>
  <hyperlinks>
    <hyperlink ref="B9" location="I!A1" display="I. Número de Puntos de Contacto por habitante"/>
    <hyperlink ref="B10" location="'II - A'!A1" display="II - A. Número de Corresponsales No Bancarios por tipo de negocio"/>
    <hyperlink ref="B11" location="'II - B (No.)'!A1" display="II - B (No). Número de Operaciones realizadas en Corresponsales No Bancarios"/>
    <hyperlink ref="B12" location="'II - B ($)'!A1" display="II - B ($). Monto de Operaciones realizadas en Corresponsales No Bancarios"/>
    <hyperlink ref="B13" location="'II - B (Trámites)'!A1" display="II - B (Trámites). Número de Trámites realizados a través de Corresponsales No Bancarios"/>
    <hyperlink ref="B14" location="'III - A'!A1" display="III - A. Acceso a Crédito - Desembolsos promedio por modalidad"/>
    <hyperlink ref="B15" location="'III - B'!A1" display="III - B. Número de Operaciones de Crédito a Microempresarios"/>
    <hyperlink ref="B16" location="'III - C'!A1" display="III - C. Número de personas nuevas con acceso a crédito"/>
    <hyperlink ref="B17" location="'III - D'!A1" display="III - D. Indice de Cartera Vencida por modalidad"/>
    <hyperlink ref="B18" location="'IV - A'!A1" display="IV - A. Acceso a Ahorro - Cuentas de Ahorro"/>
    <hyperlink ref="B19" location="'IV - B'!A1" display="IV - B. Número de personas nuevas con acceso a ahorro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3:L84"/>
  <sheetViews>
    <sheetView showGridLines="0" tabSelected="1" zoomScalePageLayoutView="0" workbookViewId="0" topLeftCell="A1">
      <selection activeCell="B3" sqref="B3:H3"/>
    </sheetView>
  </sheetViews>
  <sheetFormatPr defaultColWidth="11.421875" defaultRowHeight="12.75"/>
  <cols>
    <col min="1" max="1" width="3.8515625" style="1" customWidth="1"/>
    <col min="2" max="2" width="69.57421875" style="1" customWidth="1"/>
    <col min="3" max="3" width="15.421875" style="2" customWidth="1"/>
    <col min="4" max="4" width="14.421875" style="2" bestFit="1" customWidth="1"/>
    <col min="5" max="5" width="17.57421875" style="2" customWidth="1"/>
    <col min="6" max="6" width="17.8515625" style="2" customWidth="1"/>
    <col min="7" max="7" width="15.28125" style="1" customWidth="1"/>
    <col min="8" max="8" width="17.00390625" style="1" bestFit="1" customWidth="1"/>
    <col min="9" max="9" width="14.00390625" style="1" bestFit="1" customWidth="1"/>
    <col min="10" max="16384" width="11.421875" style="1" customWidth="1"/>
  </cols>
  <sheetData>
    <row r="3" spans="2:8" ht="18.75">
      <c r="B3" s="42" t="s">
        <v>68</v>
      </c>
      <c r="C3" s="42"/>
      <c r="D3" s="42"/>
      <c r="E3" s="42"/>
      <c r="F3" s="42"/>
      <c r="G3" s="42"/>
      <c r="H3" s="42"/>
    </row>
    <row r="4" spans="2:8" ht="18.75">
      <c r="B4" s="43" t="s">
        <v>75</v>
      </c>
      <c r="C4" s="44"/>
      <c r="D4" s="44"/>
      <c r="E4" s="44"/>
      <c r="F4" s="44"/>
      <c r="G4" s="44"/>
      <c r="H4" s="44"/>
    </row>
    <row r="7" spans="2:8" ht="18">
      <c r="B7" s="50" t="s">
        <v>67</v>
      </c>
      <c r="C7" s="51"/>
      <c r="D7" s="51"/>
      <c r="E7" s="51"/>
      <c r="F7" s="51"/>
      <c r="G7" s="51"/>
      <c r="H7" s="52"/>
    </row>
    <row r="8" spans="2:8" ht="18">
      <c r="B8" s="53" t="s">
        <v>69</v>
      </c>
      <c r="C8" s="54"/>
      <c r="D8" s="54"/>
      <c r="E8" s="54"/>
      <c r="F8" s="54"/>
      <c r="G8" s="54"/>
      <c r="H8" s="55"/>
    </row>
    <row r="9" spans="1:8" ht="18">
      <c r="A9" s="3"/>
      <c r="B9" s="18" t="s">
        <v>0</v>
      </c>
      <c r="C9" s="48" t="s">
        <v>70</v>
      </c>
      <c r="D9" s="49"/>
      <c r="E9" s="48" t="s">
        <v>71</v>
      </c>
      <c r="F9" s="48"/>
      <c r="G9" s="46" t="s">
        <v>72</v>
      </c>
      <c r="H9" s="45"/>
    </row>
    <row r="10" spans="1:8" ht="18">
      <c r="A10" s="3"/>
      <c r="B10" s="21" t="s">
        <v>13</v>
      </c>
      <c r="C10" s="17" t="s">
        <v>28</v>
      </c>
      <c r="D10" s="17" t="s">
        <v>63</v>
      </c>
      <c r="E10" s="22" t="s">
        <v>28</v>
      </c>
      <c r="F10" s="23" t="s">
        <v>62</v>
      </c>
      <c r="G10" s="17" t="s">
        <v>28</v>
      </c>
      <c r="H10" s="23" t="s">
        <v>62</v>
      </c>
    </row>
    <row r="11" spans="2:10" ht="18">
      <c r="B11" s="24" t="s">
        <v>27</v>
      </c>
      <c r="C11" s="33">
        <v>1</v>
      </c>
      <c r="D11" s="33">
        <v>0</v>
      </c>
      <c r="E11" s="34">
        <v>2061742</v>
      </c>
      <c r="F11" s="38">
        <v>22065279200.37</v>
      </c>
      <c r="G11" s="33">
        <v>726013</v>
      </c>
      <c r="H11" s="38">
        <v>7191590313</v>
      </c>
      <c r="J11" s="41"/>
    </row>
    <row r="12" spans="2:8" ht="21" customHeight="1">
      <c r="B12" s="19" t="s">
        <v>1</v>
      </c>
      <c r="C12" s="20">
        <f aca="true" t="shared" si="0" ref="C12:H12">SUM(C11:C11)</f>
        <v>1</v>
      </c>
      <c r="D12" s="8">
        <f t="shared" si="0"/>
        <v>0</v>
      </c>
      <c r="E12" s="20">
        <f t="shared" si="0"/>
        <v>2061742</v>
      </c>
      <c r="F12" s="16">
        <f t="shared" si="0"/>
        <v>22065279200.37</v>
      </c>
      <c r="G12" s="8">
        <f t="shared" si="0"/>
        <v>726013</v>
      </c>
      <c r="H12" s="16">
        <f t="shared" si="0"/>
        <v>7191590313</v>
      </c>
    </row>
    <row r="13" spans="2:9" s="25" customFormat="1" ht="21" customHeight="1">
      <c r="B13" s="26"/>
      <c r="C13" s="9"/>
      <c r="D13" s="9"/>
      <c r="E13" s="9"/>
      <c r="F13" s="9"/>
      <c r="G13" s="9"/>
      <c r="H13" s="9"/>
      <c r="I13" s="9"/>
    </row>
    <row r="14" spans="2:8" s="25" customFormat="1" ht="21" customHeight="1">
      <c r="B14" s="50" t="s">
        <v>66</v>
      </c>
      <c r="C14" s="51"/>
      <c r="D14" s="51"/>
      <c r="E14" s="51"/>
      <c r="F14" s="51"/>
      <c r="G14" s="51"/>
      <c r="H14" s="52"/>
    </row>
    <row r="15" spans="2:11" s="25" customFormat="1" ht="21" customHeight="1">
      <c r="B15" s="53" t="s">
        <v>69</v>
      </c>
      <c r="C15" s="54"/>
      <c r="D15" s="54"/>
      <c r="E15" s="54"/>
      <c r="F15" s="54"/>
      <c r="G15" s="54"/>
      <c r="H15" s="55"/>
      <c r="K15" s="10"/>
    </row>
    <row r="16" spans="2:8" s="25" customFormat="1" ht="18">
      <c r="B16" s="32" t="s">
        <v>58</v>
      </c>
      <c r="C16" s="48" t="s">
        <v>70</v>
      </c>
      <c r="D16" s="49"/>
      <c r="E16" s="48" t="s">
        <v>71</v>
      </c>
      <c r="F16" s="48"/>
      <c r="G16" s="46" t="s">
        <v>72</v>
      </c>
      <c r="H16" s="45"/>
    </row>
    <row r="17" spans="2:8" s="25" customFormat="1" ht="18">
      <c r="B17" s="27" t="s">
        <v>61</v>
      </c>
      <c r="C17" s="22" t="s">
        <v>28</v>
      </c>
      <c r="D17" s="23" t="s">
        <v>63</v>
      </c>
      <c r="E17" s="17" t="s">
        <v>28</v>
      </c>
      <c r="F17" s="23" t="s">
        <v>62</v>
      </c>
      <c r="G17" s="17" t="s">
        <v>28</v>
      </c>
      <c r="H17" s="23" t="s">
        <v>62</v>
      </c>
    </row>
    <row r="18" spans="2:8" s="25" customFormat="1" ht="18">
      <c r="B18" s="13" t="s">
        <v>6</v>
      </c>
      <c r="C18" s="28">
        <v>0</v>
      </c>
      <c r="D18" s="14">
        <v>0</v>
      </c>
      <c r="E18" s="7">
        <v>135134</v>
      </c>
      <c r="F18" s="7">
        <v>1745523401</v>
      </c>
      <c r="G18" s="28">
        <v>40495</v>
      </c>
      <c r="H18" s="14">
        <v>326924484</v>
      </c>
    </row>
    <row r="19" spans="2:8" s="25" customFormat="1" ht="18">
      <c r="B19" s="13" t="s">
        <v>7</v>
      </c>
      <c r="C19" s="28">
        <v>0</v>
      </c>
      <c r="D19" s="14">
        <v>0</v>
      </c>
      <c r="E19" s="7">
        <v>803704</v>
      </c>
      <c r="F19" s="7">
        <v>8517093401.81</v>
      </c>
      <c r="G19" s="28">
        <v>276716</v>
      </c>
      <c r="H19" s="14">
        <v>1721027291</v>
      </c>
    </row>
    <row r="20" spans="2:8" s="25" customFormat="1" ht="18">
      <c r="B20" s="29" t="s">
        <v>8</v>
      </c>
      <c r="C20" s="28">
        <v>0</v>
      </c>
      <c r="D20" s="14">
        <v>0</v>
      </c>
      <c r="E20" s="7">
        <v>248280</v>
      </c>
      <c r="F20" s="7">
        <v>2189486378</v>
      </c>
      <c r="G20" s="28">
        <v>75136</v>
      </c>
      <c r="H20" s="14">
        <v>553684775</v>
      </c>
    </row>
    <row r="21" spans="2:8" s="25" customFormat="1" ht="18">
      <c r="B21" s="13" t="s">
        <v>9</v>
      </c>
      <c r="C21" s="28">
        <v>1</v>
      </c>
      <c r="D21" s="14">
        <v>0</v>
      </c>
      <c r="E21" s="7">
        <v>874624</v>
      </c>
      <c r="F21" s="7">
        <v>9613176019.56</v>
      </c>
      <c r="G21" s="28">
        <v>333666</v>
      </c>
      <c r="H21" s="14">
        <v>4589953763</v>
      </c>
    </row>
    <row r="22" spans="2:8" s="25" customFormat="1" ht="21" customHeight="1">
      <c r="B22" s="15" t="s">
        <v>1</v>
      </c>
      <c r="C22" s="20">
        <f aca="true" t="shared" si="1" ref="C22:H22">SUM(C18:C21)</f>
        <v>1</v>
      </c>
      <c r="D22" s="16">
        <f t="shared" si="1"/>
        <v>0</v>
      </c>
      <c r="E22" s="8">
        <f t="shared" si="1"/>
        <v>2061742</v>
      </c>
      <c r="F22" s="8">
        <f t="shared" si="1"/>
        <v>22065279200.370003</v>
      </c>
      <c r="G22" s="20">
        <f t="shared" si="1"/>
        <v>726013</v>
      </c>
      <c r="H22" s="16">
        <f t="shared" si="1"/>
        <v>7191590313</v>
      </c>
    </row>
    <row r="23" spans="2:12" s="25" customFormat="1" ht="21" customHeight="1">
      <c r="B23" s="1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2:8" s="25" customFormat="1" ht="21" customHeight="1">
      <c r="B24" s="50" t="s">
        <v>64</v>
      </c>
      <c r="C24" s="51"/>
      <c r="D24" s="51"/>
      <c r="E24" s="51"/>
      <c r="F24" s="51"/>
      <c r="G24" s="51"/>
      <c r="H24" s="52"/>
    </row>
    <row r="25" spans="2:8" s="25" customFormat="1" ht="21" customHeight="1">
      <c r="B25" s="53" t="s">
        <v>69</v>
      </c>
      <c r="C25" s="54"/>
      <c r="D25" s="54"/>
      <c r="E25" s="54"/>
      <c r="F25" s="54"/>
      <c r="G25" s="54"/>
      <c r="H25" s="55"/>
    </row>
    <row r="26" spans="2:8" s="25" customFormat="1" ht="18">
      <c r="B26" s="32" t="s">
        <v>58</v>
      </c>
      <c r="C26" s="48" t="s">
        <v>70</v>
      </c>
      <c r="D26" s="49"/>
      <c r="E26" s="48" t="s">
        <v>71</v>
      </c>
      <c r="F26" s="48"/>
      <c r="G26" s="46" t="s">
        <v>72</v>
      </c>
      <c r="H26" s="45"/>
    </row>
    <row r="27" spans="2:8" s="25" customFormat="1" ht="18">
      <c r="B27" s="27" t="s">
        <v>10</v>
      </c>
      <c r="C27" s="22" t="s">
        <v>28</v>
      </c>
      <c r="D27" s="23" t="s">
        <v>63</v>
      </c>
      <c r="E27" s="22" t="s">
        <v>28</v>
      </c>
      <c r="F27" s="23" t="s">
        <v>62</v>
      </c>
      <c r="G27" s="17" t="s">
        <v>28</v>
      </c>
      <c r="H27" s="23" t="s">
        <v>62</v>
      </c>
    </row>
    <row r="28" spans="2:8" s="25" customFormat="1" ht="18">
      <c r="B28" s="13" t="s">
        <v>11</v>
      </c>
      <c r="C28" s="28">
        <v>1</v>
      </c>
      <c r="D28" s="14">
        <v>0</v>
      </c>
      <c r="E28" s="28">
        <v>900748</v>
      </c>
      <c r="F28" s="14">
        <v>9922827410.56</v>
      </c>
      <c r="G28" s="28">
        <v>343067</v>
      </c>
      <c r="H28" s="14">
        <v>4658253158</v>
      </c>
    </row>
    <row r="29" spans="2:8" s="25" customFormat="1" ht="18">
      <c r="B29" s="29" t="s">
        <v>12</v>
      </c>
      <c r="C29" s="28">
        <v>0</v>
      </c>
      <c r="D29" s="14">
        <v>0</v>
      </c>
      <c r="E29" s="28">
        <v>1160994</v>
      </c>
      <c r="F29" s="14">
        <v>12142451789.81</v>
      </c>
      <c r="G29" s="28">
        <v>382946</v>
      </c>
      <c r="H29" s="14">
        <v>2533337155</v>
      </c>
    </row>
    <row r="30" spans="2:8" s="25" customFormat="1" ht="21" customHeight="1">
      <c r="B30" s="15" t="s">
        <v>1</v>
      </c>
      <c r="C30" s="20">
        <f aca="true" t="shared" si="2" ref="C30:H30">SUM(C28:C29)</f>
        <v>1</v>
      </c>
      <c r="D30" s="16">
        <f t="shared" si="2"/>
        <v>0</v>
      </c>
      <c r="E30" s="20">
        <f t="shared" si="2"/>
        <v>2061742</v>
      </c>
      <c r="F30" s="16">
        <f t="shared" si="2"/>
        <v>22065279200.37</v>
      </c>
      <c r="G30" s="20">
        <f t="shared" si="2"/>
        <v>726013</v>
      </c>
      <c r="H30" s="16">
        <f t="shared" si="2"/>
        <v>7191590313</v>
      </c>
    </row>
    <row r="31" spans="2:9" s="25" customFormat="1" ht="21" customHeight="1">
      <c r="B31" s="11" t="s">
        <v>59</v>
      </c>
      <c r="C31" s="35"/>
      <c r="D31" s="35"/>
      <c r="E31" s="35"/>
      <c r="F31" s="35"/>
      <c r="G31" s="35"/>
      <c r="H31" s="35"/>
      <c r="I31" s="35"/>
    </row>
    <row r="32" spans="2:8" s="25" customFormat="1" ht="33" customHeight="1">
      <c r="B32" s="47" t="s">
        <v>60</v>
      </c>
      <c r="C32" s="47"/>
      <c r="D32" s="47"/>
      <c r="E32" s="47"/>
      <c r="F32" s="47"/>
      <c r="G32" s="47"/>
      <c r="H32" s="47"/>
    </row>
    <row r="33" spans="2:8" s="25" customFormat="1" ht="15">
      <c r="B33" s="40" t="s">
        <v>73</v>
      </c>
      <c r="C33" s="37"/>
      <c r="D33" s="37"/>
      <c r="E33" s="37"/>
      <c r="F33" s="37"/>
      <c r="G33" s="37"/>
      <c r="H33" s="37"/>
    </row>
    <row r="34" spans="2:8" s="25" customFormat="1" ht="15">
      <c r="B34" s="40" t="s">
        <v>74</v>
      </c>
      <c r="C34" s="37"/>
      <c r="D34" s="37"/>
      <c r="E34" s="37"/>
      <c r="F34" s="37"/>
      <c r="G34" s="37"/>
      <c r="H34" s="37"/>
    </row>
    <row r="36" spans="2:8" ht="18">
      <c r="B36" s="50" t="s">
        <v>65</v>
      </c>
      <c r="C36" s="51"/>
      <c r="D36" s="51"/>
      <c r="E36" s="51"/>
      <c r="F36" s="51"/>
      <c r="G36" s="51"/>
      <c r="H36" s="52"/>
    </row>
    <row r="37" spans="2:8" ht="18">
      <c r="B37" s="53" t="s">
        <v>69</v>
      </c>
      <c r="C37" s="54"/>
      <c r="D37" s="54"/>
      <c r="E37" s="54"/>
      <c r="F37" s="54"/>
      <c r="G37" s="54"/>
      <c r="H37" s="55"/>
    </row>
    <row r="38" spans="1:8" ht="18">
      <c r="A38" s="3"/>
      <c r="B38" s="32" t="s">
        <v>58</v>
      </c>
      <c r="C38" s="48" t="s">
        <v>70</v>
      </c>
      <c r="D38" s="49"/>
      <c r="E38" s="48" t="s">
        <v>71</v>
      </c>
      <c r="F38" s="48"/>
      <c r="G38" s="46" t="s">
        <v>72</v>
      </c>
      <c r="H38" s="45"/>
    </row>
    <row r="39" spans="1:8" ht="18">
      <c r="A39" s="3"/>
      <c r="B39" s="12" t="s">
        <v>14</v>
      </c>
      <c r="C39" s="22" t="s">
        <v>28</v>
      </c>
      <c r="D39" s="23" t="s">
        <v>63</v>
      </c>
      <c r="E39" s="22" t="s">
        <v>28</v>
      </c>
      <c r="F39" s="23" t="s">
        <v>62</v>
      </c>
      <c r="G39" s="17" t="s">
        <v>28</v>
      </c>
      <c r="H39" s="23" t="s">
        <v>62</v>
      </c>
    </row>
    <row r="40" spans="2:10" ht="18">
      <c r="B40" s="13" t="s">
        <v>2</v>
      </c>
      <c r="C40" s="28">
        <v>0</v>
      </c>
      <c r="D40" s="14">
        <v>0</v>
      </c>
      <c r="E40" s="30">
        <v>1539</v>
      </c>
      <c r="F40" s="31">
        <v>21780956</v>
      </c>
      <c r="G40" s="30">
        <v>2511</v>
      </c>
      <c r="H40" s="31">
        <v>2109924</v>
      </c>
      <c r="J40" s="41"/>
    </row>
    <row r="41" spans="2:10" ht="18">
      <c r="B41" s="13" t="s">
        <v>3</v>
      </c>
      <c r="C41" s="28">
        <v>0</v>
      </c>
      <c r="D41" s="14">
        <v>0</v>
      </c>
      <c r="E41" s="30">
        <v>215531</v>
      </c>
      <c r="F41" s="31">
        <v>2824569460.81</v>
      </c>
      <c r="G41" s="30">
        <v>70282</v>
      </c>
      <c r="H41" s="31">
        <v>723847323</v>
      </c>
      <c r="J41" s="41"/>
    </row>
    <row r="42" spans="2:10" ht="18">
      <c r="B42" s="13" t="s">
        <v>29</v>
      </c>
      <c r="C42" s="28">
        <v>0</v>
      </c>
      <c r="D42" s="14">
        <v>0</v>
      </c>
      <c r="E42" s="30">
        <v>20782</v>
      </c>
      <c r="F42" s="31">
        <v>301027522</v>
      </c>
      <c r="G42" s="30">
        <v>8537</v>
      </c>
      <c r="H42" s="31">
        <v>38260844</v>
      </c>
      <c r="J42" s="41"/>
    </row>
    <row r="43" spans="2:10" ht="18">
      <c r="B43" s="13" t="s">
        <v>30</v>
      </c>
      <c r="C43" s="28">
        <v>0</v>
      </c>
      <c r="D43" s="14">
        <v>0</v>
      </c>
      <c r="E43" s="30">
        <v>1383</v>
      </c>
      <c r="F43" s="31">
        <v>24530174</v>
      </c>
      <c r="G43" s="30">
        <v>670</v>
      </c>
      <c r="H43" s="31">
        <v>2518739</v>
      </c>
      <c r="J43" s="41"/>
    </row>
    <row r="44" spans="2:10" ht="18">
      <c r="B44" s="13" t="s">
        <v>31</v>
      </c>
      <c r="C44" s="28">
        <v>0</v>
      </c>
      <c r="D44" s="14">
        <v>0</v>
      </c>
      <c r="E44" s="30">
        <v>124468</v>
      </c>
      <c r="F44" s="31">
        <v>723883020.17</v>
      </c>
      <c r="G44" s="30">
        <v>37031</v>
      </c>
      <c r="H44" s="31">
        <v>281812713</v>
      </c>
      <c r="J44" s="41"/>
    </row>
    <row r="45" spans="2:10" ht="18">
      <c r="B45" s="13" t="s">
        <v>32</v>
      </c>
      <c r="C45" s="28">
        <v>1</v>
      </c>
      <c r="D45" s="14">
        <v>0</v>
      </c>
      <c r="E45" s="30">
        <v>113862</v>
      </c>
      <c r="F45" s="31">
        <v>1975496195.14</v>
      </c>
      <c r="G45" s="30">
        <v>55531</v>
      </c>
      <c r="H45" s="31">
        <v>1226640113</v>
      </c>
      <c r="J45" s="41"/>
    </row>
    <row r="46" spans="2:10" ht="18">
      <c r="B46" s="13" t="s">
        <v>33</v>
      </c>
      <c r="C46" s="28">
        <v>0</v>
      </c>
      <c r="D46" s="14">
        <v>0</v>
      </c>
      <c r="E46" s="30">
        <v>146142</v>
      </c>
      <c r="F46" s="31">
        <v>1070785019.43</v>
      </c>
      <c r="G46" s="30">
        <v>37204</v>
      </c>
      <c r="H46" s="31">
        <v>291702446</v>
      </c>
      <c r="J46" s="41"/>
    </row>
    <row r="47" spans="2:10" ht="18">
      <c r="B47" s="13" t="s">
        <v>34</v>
      </c>
      <c r="C47" s="28">
        <v>0</v>
      </c>
      <c r="D47" s="14">
        <v>0</v>
      </c>
      <c r="E47" s="30">
        <v>62032</v>
      </c>
      <c r="F47" s="31">
        <v>909683020</v>
      </c>
      <c r="G47" s="30">
        <v>15682</v>
      </c>
      <c r="H47" s="31">
        <v>164655946</v>
      </c>
      <c r="J47" s="41"/>
    </row>
    <row r="48" spans="2:10" ht="18">
      <c r="B48" s="13" t="s">
        <v>35</v>
      </c>
      <c r="C48" s="28">
        <v>0</v>
      </c>
      <c r="D48" s="14">
        <v>0</v>
      </c>
      <c r="E48" s="30">
        <v>24959</v>
      </c>
      <c r="F48" s="31">
        <v>233749811.25</v>
      </c>
      <c r="G48" s="30">
        <v>17063</v>
      </c>
      <c r="H48" s="31">
        <v>110918661</v>
      </c>
      <c r="J48" s="41"/>
    </row>
    <row r="49" spans="2:10" ht="18">
      <c r="B49" s="13" t="s">
        <v>36</v>
      </c>
      <c r="C49" s="28">
        <v>0</v>
      </c>
      <c r="D49" s="14">
        <v>0</v>
      </c>
      <c r="E49" s="30">
        <v>35545</v>
      </c>
      <c r="F49" s="31">
        <v>448535461</v>
      </c>
      <c r="G49" s="30">
        <v>13419</v>
      </c>
      <c r="H49" s="31">
        <v>184118410</v>
      </c>
      <c r="J49" s="41"/>
    </row>
    <row r="50" spans="2:10" ht="18">
      <c r="B50" s="13" t="s">
        <v>37</v>
      </c>
      <c r="C50" s="28">
        <v>0</v>
      </c>
      <c r="D50" s="14">
        <v>0</v>
      </c>
      <c r="E50" s="30">
        <v>27900</v>
      </c>
      <c r="F50" s="31">
        <v>477120391</v>
      </c>
      <c r="G50" s="30">
        <v>7119</v>
      </c>
      <c r="H50" s="31">
        <v>102282255</v>
      </c>
      <c r="J50" s="41"/>
    </row>
    <row r="51" spans="2:10" ht="18">
      <c r="B51" s="13" t="s">
        <v>38</v>
      </c>
      <c r="C51" s="28">
        <v>0</v>
      </c>
      <c r="D51" s="14">
        <v>0</v>
      </c>
      <c r="E51" s="30">
        <v>78133</v>
      </c>
      <c r="F51" s="31">
        <v>843054938</v>
      </c>
      <c r="G51" s="30">
        <v>52014</v>
      </c>
      <c r="H51" s="31">
        <v>288181080</v>
      </c>
      <c r="J51" s="41"/>
    </row>
    <row r="52" spans="2:10" ht="18">
      <c r="B52" s="13" t="s">
        <v>39</v>
      </c>
      <c r="C52" s="28">
        <v>0</v>
      </c>
      <c r="D52" s="14">
        <v>0</v>
      </c>
      <c r="E52" s="30">
        <v>73452</v>
      </c>
      <c r="F52" s="31">
        <v>759265566</v>
      </c>
      <c r="G52" s="30">
        <v>22490</v>
      </c>
      <c r="H52" s="31">
        <v>193870968</v>
      </c>
      <c r="J52" s="41"/>
    </row>
    <row r="53" spans="2:10" ht="18">
      <c r="B53" s="13" t="s">
        <v>40</v>
      </c>
      <c r="C53" s="28">
        <v>0</v>
      </c>
      <c r="D53" s="14">
        <v>0</v>
      </c>
      <c r="E53" s="30">
        <v>26936</v>
      </c>
      <c r="F53" s="31">
        <v>386778731</v>
      </c>
      <c r="G53" s="30">
        <v>9769</v>
      </c>
      <c r="H53" s="31">
        <v>52553731</v>
      </c>
      <c r="J53" s="41"/>
    </row>
    <row r="54" spans="2:10" ht="18">
      <c r="B54" s="13" t="s">
        <v>41</v>
      </c>
      <c r="C54" s="28">
        <v>0</v>
      </c>
      <c r="D54" s="14">
        <v>0</v>
      </c>
      <c r="E54" s="30">
        <v>152264</v>
      </c>
      <c r="F54" s="31">
        <v>1103441000</v>
      </c>
      <c r="G54" s="30">
        <v>35014</v>
      </c>
      <c r="H54" s="31">
        <v>223547442</v>
      </c>
      <c r="J54" s="41"/>
    </row>
    <row r="55" spans="2:10" ht="18">
      <c r="B55" s="13" t="s">
        <v>42</v>
      </c>
      <c r="C55" s="28">
        <v>0</v>
      </c>
      <c r="D55" s="14">
        <v>0</v>
      </c>
      <c r="E55" s="30">
        <v>65402</v>
      </c>
      <c r="F55" s="31">
        <v>922642431.42</v>
      </c>
      <c r="G55" s="30">
        <v>23463</v>
      </c>
      <c r="H55" s="31">
        <v>214797712</v>
      </c>
      <c r="J55" s="41"/>
    </row>
    <row r="56" spans="2:10" ht="18">
      <c r="B56" s="13" t="s">
        <v>43</v>
      </c>
      <c r="C56" s="28">
        <v>0</v>
      </c>
      <c r="D56" s="14">
        <v>0</v>
      </c>
      <c r="E56" s="30">
        <v>686</v>
      </c>
      <c r="F56" s="31">
        <v>12306428</v>
      </c>
      <c r="G56" s="30">
        <v>251</v>
      </c>
      <c r="H56" s="31">
        <v>1791620</v>
      </c>
      <c r="J56" s="41"/>
    </row>
    <row r="57" spans="2:10" ht="18">
      <c r="B57" s="13" t="s">
        <v>44</v>
      </c>
      <c r="C57" s="28">
        <v>0</v>
      </c>
      <c r="D57" s="14">
        <v>0</v>
      </c>
      <c r="E57" s="30">
        <v>7432</v>
      </c>
      <c r="F57" s="31">
        <v>128862672</v>
      </c>
      <c r="G57" s="30">
        <v>3371</v>
      </c>
      <c r="H57" s="31">
        <v>22532662</v>
      </c>
      <c r="J57" s="41"/>
    </row>
    <row r="58" spans="2:10" ht="18">
      <c r="B58" s="13" t="s">
        <v>45</v>
      </c>
      <c r="C58" s="28">
        <v>0</v>
      </c>
      <c r="D58" s="14">
        <v>0</v>
      </c>
      <c r="E58" s="30">
        <v>80678</v>
      </c>
      <c r="F58" s="31">
        <v>754389379</v>
      </c>
      <c r="G58" s="30">
        <v>22860</v>
      </c>
      <c r="H58" s="31">
        <v>251806686</v>
      </c>
      <c r="J58" s="41"/>
    </row>
    <row r="59" spans="2:10" ht="18">
      <c r="B59" s="13" t="s">
        <v>46</v>
      </c>
      <c r="C59" s="28">
        <v>0</v>
      </c>
      <c r="D59" s="14">
        <v>0</v>
      </c>
      <c r="E59" s="30">
        <v>29448</v>
      </c>
      <c r="F59" s="31">
        <v>293741664</v>
      </c>
      <c r="G59" s="30">
        <v>22450</v>
      </c>
      <c r="H59" s="31">
        <v>42809534</v>
      </c>
      <c r="J59" s="41"/>
    </row>
    <row r="60" spans="2:10" ht="18">
      <c r="B60" s="13" t="s">
        <v>47</v>
      </c>
      <c r="C60" s="28">
        <v>0</v>
      </c>
      <c r="D60" s="14">
        <v>0</v>
      </c>
      <c r="E60" s="30">
        <v>116596</v>
      </c>
      <c r="F60" s="31">
        <v>871560767</v>
      </c>
      <c r="G60" s="30">
        <v>26891</v>
      </c>
      <c r="H60" s="31">
        <v>161506092</v>
      </c>
      <c r="J60" s="41"/>
    </row>
    <row r="61" spans="2:10" ht="18">
      <c r="B61" s="13" t="s">
        <v>48</v>
      </c>
      <c r="C61" s="28">
        <v>0</v>
      </c>
      <c r="D61" s="14">
        <v>0</v>
      </c>
      <c r="E61" s="30">
        <v>36617</v>
      </c>
      <c r="F61" s="31">
        <v>676815714</v>
      </c>
      <c r="G61" s="30">
        <v>18375</v>
      </c>
      <c r="H61" s="31">
        <v>264986581</v>
      </c>
      <c r="J61" s="41"/>
    </row>
    <row r="62" spans="2:10" ht="18">
      <c r="B62" s="13" t="s">
        <v>49</v>
      </c>
      <c r="C62" s="28">
        <v>0</v>
      </c>
      <c r="D62" s="14">
        <v>0</v>
      </c>
      <c r="E62" s="30">
        <v>101461</v>
      </c>
      <c r="F62" s="31">
        <v>982802941</v>
      </c>
      <c r="G62" s="30">
        <v>42519</v>
      </c>
      <c r="H62" s="31">
        <v>256177975</v>
      </c>
      <c r="J62" s="41"/>
    </row>
    <row r="63" spans="2:10" ht="18">
      <c r="B63" s="13" t="s">
        <v>50</v>
      </c>
      <c r="C63" s="28">
        <v>0</v>
      </c>
      <c r="D63" s="14">
        <v>0</v>
      </c>
      <c r="E63" s="30">
        <v>72080</v>
      </c>
      <c r="F63" s="31">
        <v>948772738</v>
      </c>
      <c r="G63" s="30">
        <v>20208</v>
      </c>
      <c r="H63" s="31">
        <v>346324975</v>
      </c>
      <c r="J63" s="41"/>
    </row>
    <row r="64" spans="2:10" ht="18">
      <c r="B64" s="13" t="s">
        <v>51</v>
      </c>
      <c r="C64" s="28">
        <v>0</v>
      </c>
      <c r="D64" s="14">
        <v>0</v>
      </c>
      <c r="E64" s="30">
        <v>27267</v>
      </c>
      <c r="F64" s="31">
        <v>343244676</v>
      </c>
      <c r="G64" s="30">
        <v>9994</v>
      </c>
      <c r="H64" s="31">
        <v>84250841</v>
      </c>
      <c r="J64" s="41"/>
    </row>
    <row r="65" spans="2:10" ht="18">
      <c r="B65" s="13" t="s">
        <v>57</v>
      </c>
      <c r="C65" s="28">
        <v>0</v>
      </c>
      <c r="D65" s="14">
        <v>0</v>
      </c>
      <c r="E65" s="30">
        <v>21191</v>
      </c>
      <c r="F65" s="31">
        <v>177541647.98</v>
      </c>
      <c r="G65" s="30">
        <v>8796</v>
      </c>
      <c r="H65" s="31">
        <v>88652653</v>
      </c>
      <c r="J65" s="41"/>
    </row>
    <row r="66" spans="2:10" ht="18">
      <c r="B66" s="13" t="s">
        <v>52</v>
      </c>
      <c r="C66" s="28">
        <v>0</v>
      </c>
      <c r="D66" s="14">
        <v>0</v>
      </c>
      <c r="E66" s="30">
        <v>28610</v>
      </c>
      <c r="F66" s="31">
        <v>288962355.06</v>
      </c>
      <c r="G66" s="30">
        <v>14184</v>
      </c>
      <c r="H66" s="31">
        <v>184500767</v>
      </c>
      <c r="I66" s="39"/>
      <c r="J66" s="41"/>
    </row>
    <row r="67" spans="2:10" ht="18">
      <c r="B67" s="13" t="s">
        <v>53</v>
      </c>
      <c r="C67" s="28">
        <v>0</v>
      </c>
      <c r="D67" s="14">
        <v>0</v>
      </c>
      <c r="E67" s="30">
        <v>81908</v>
      </c>
      <c r="F67" s="31">
        <v>1058930274.9599999</v>
      </c>
      <c r="G67" s="30">
        <v>28957</v>
      </c>
      <c r="H67" s="31">
        <v>383344820</v>
      </c>
      <c r="J67" s="41"/>
    </row>
    <row r="68" spans="2:10" ht="18">
      <c r="B68" s="13" t="s">
        <v>54</v>
      </c>
      <c r="C68" s="28">
        <v>0</v>
      </c>
      <c r="D68" s="14">
        <v>0</v>
      </c>
      <c r="E68" s="30">
        <v>81415</v>
      </c>
      <c r="F68" s="31">
        <v>507853839</v>
      </c>
      <c r="G68" s="30">
        <v>19427</v>
      </c>
      <c r="H68" s="31">
        <v>122686527</v>
      </c>
      <c r="J68" s="41"/>
    </row>
    <row r="69" spans="2:10" ht="18">
      <c r="B69" s="13" t="s">
        <v>55</v>
      </c>
      <c r="C69" s="28">
        <v>0</v>
      </c>
      <c r="D69" s="14">
        <v>0</v>
      </c>
      <c r="E69" s="30">
        <v>85332</v>
      </c>
      <c r="F69" s="31">
        <v>844599410.39</v>
      </c>
      <c r="G69" s="30">
        <v>30334</v>
      </c>
      <c r="H69" s="31">
        <v>377039749</v>
      </c>
      <c r="J69" s="41"/>
    </row>
    <row r="70" spans="2:10" ht="18">
      <c r="B70" s="13" t="s">
        <v>56</v>
      </c>
      <c r="C70" s="28">
        <v>0</v>
      </c>
      <c r="D70" s="14">
        <v>0</v>
      </c>
      <c r="E70" s="30">
        <v>118697</v>
      </c>
      <c r="F70" s="31">
        <v>1104765793.76</v>
      </c>
      <c r="G70" s="30">
        <v>48416</v>
      </c>
      <c r="H70" s="31">
        <v>486916467</v>
      </c>
      <c r="J70" s="41"/>
    </row>
    <row r="71" spans="2:10" ht="18">
      <c r="B71" s="13" t="s">
        <v>4</v>
      </c>
      <c r="C71" s="28">
        <v>0</v>
      </c>
      <c r="D71" s="14">
        <v>0</v>
      </c>
      <c r="E71" s="30">
        <v>330</v>
      </c>
      <c r="F71" s="31">
        <v>6553986</v>
      </c>
      <c r="G71" s="30">
        <v>233</v>
      </c>
      <c r="H71" s="31">
        <v>2509610</v>
      </c>
      <c r="J71" s="41"/>
    </row>
    <row r="72" spans="2:10" ht="18">
      <c r="B72" s="13" t="s">
        <v>5</v>
      </c>
      <c r="C72" s="28">
        <v>0</v>
      </c>
      <c r="D72" s="14">
        <v>0</v>
      </c>
      <c r="E72" s="30">
        <v>1664</v>
      </c>
      <c r="F72" s="31">
        <v>37231217</v>
      </c>
      <c r="G72" s="30">
        <v>948</v>
      </c>
      <c r="H72" s="31">
        <v>11934447</v>
      </c>
      <c r="J72" s="41"/>
    </row>
    <row r="73" spans="2:8" ht="21" customHeight="1">
      <c r="B73" s="15" t="s">
        <v>1</v>
      </c>
      <c r="C73" s="20">
        <f aca="true" t="shared" si="3" ref="C73:H73">SUM(C40:C72)</f>
        <v>1</v>
      </c>
      <c r="D73" s="16">
        <f t="shared" si="3"/>
        <v>0</v>
      </c>
      <c r="E73" s="20">
        <f t="shared" si="3"/>
        <v>2061742</v>
      </c>
      <c r="F73" s="16">
        <f>SUM(F40:F72)</f>
        <v>22065279200.37</v>
      </c>
      <c r="G73" s="20">
        <f t="shared" si="3"/>
        <v>726013</v>
      </c>
      <c r="H73" s="16">
        <f t="shared" si="3"/>
        <v>7191590313</v>
      </c>
    </row>
    <row r="74" spans="2:9" ht="18">
      <c r="B74" s="11" t="s">
        <v>59</v>
      </c>
      <c r="C74" s="35"/>
      <c r="D74" s="35"/>
      <c r="E74" s="35"/>
      <c r="F74" s="35"/>
      <c r="G74" s="35"/>
      <c r="H74" s="35"/>
      <c r="I74" s="35"/>
    </row>
    <row r="75" spans="2:8" ht="34.5" customHeight="1">
      <c r="B75" s="47" t="s">
        <v>60</v>
      </c>
      <c r="C75" s="47"/>
      <c r="D75" s="47"/>
      <c r="E75" s="47"/>
      <c r="F75" s="47"/>
      <c r="G75" s="47"/>
      <c r="H75" s="47"/>
    </row>
    <row r="76" ht="15">
      <c r="B76" s="40" t="s">
        <v>73</v>
      </c>
    </row>
    <row r="77" spans="2:8" ht="13.5" customHeight="1">
      <c r="B77" s="40" t="s">
        <v>74</v>
      </c>
      <c r="C77" s="6"/>
      <c r="D77" s="6"/>
      <c r="E77" s="6"/>
      <c r="F77" s="6"/>
      <c r="G77" s="6"/>
      <c r="H77" s="6"/>
    </row>
    <row r="78" spans="3:9" ht="21" customHeight="1">
      <c r="C78" s="36"/>
      <c r="D78" s="36"/>
      <c r="E78" s="36"/>
      <c r="F78" s="36"/>
      <c r="G78" s="36"/>
      <c r="H78" s="36"/>
      <c r="I78" s="36"/>
    </row>
    <row r="79" spans="3:10" ht="21" customHeight="1">
      <c r="C79" s="36"/>
      <c r="D79" s="36"/>
      <c r="E79" s="36"/>
      <c r="F79" s="36"/>
      <c r="G79" s="36"/>
      <c r="H79" s="36"/>
      <c r="I79" s="36"/>
      <c r="J79" s="36"/>
    </row>
    <row r="80" spans="3:10" ht="21" customHeight="1">
      <c r="C80" s="36"/>
      <c r="D80" s="36"/>
      <c r="E80" s="36"/>
      <c r="F80" s="36"/>
      <c r="G80" s="36"/>
      <c r="H80" s="36"/>
      <c r="I80" s="36"/>
      <c r="J80" s="36"/>
    </row>
    <row r="81" spans="3:10" ht="21" customHeight="1">
      <c r="C81" s="6"/>
      <c r="D81" s="6"/>
      <c r="E81" s="6"/>
      <c r="F81" s="6"/>
      <c r="G81" s="6"/>
      <c r="H81" s="6"/>
      <c r="I81" s="6"/>
      <c r="J81" s="2"/>
    </row>
    <row r="82" spans="7:9" ht="21" customHeight="1">
      <c r="G82" s="2"/>
      <c r="H82" s="2"/>
      <c r="I82" s="2"/>
    </row>
    <row r="83" spans="7:8" ht="21" customHeight="1">
      <c r="G83" s="2"/>
      <c r="H83" s="2"/>
    </row>
    <row r="84" spans="7:8" ht="13.5">
      <c r="G84" s="2"/>
      <c r="H84" s="2"/>
    </row>
    <row r="87" ht="13.5" customHeight="1"/>
    <row r="88" ht="21" customHeight="1"/>
    <row r="89" ht="21" customHeight="1"/>
    <row r="90" ht="21" customHeight="1"/>
    <row r="91" ht="21" customHeight="1"/>
  </sheetData>
  <sheetProtection/>
  <mergeCells count="24">
    <mergeCell ref="B3:H3"/>
    <mergeCell ref="B4:H4"/>
    <mergeCell ref="B7:H7"/>
    <mergeCell ref="B8:H8"/>
    <mergeCell ref="C9:D9"/>
    <mergeCell ref="E9:F9"/>
    <mergeCell ref="G9:H9"/>
    <mergeCell ref="B36:H36"/>
    <mergeCell ref="B14:H14"/>
    <mergeCell ref="B15:H15"/>
    <mergeCell ref="C16:D16"/>
    <mergeCell ref="E16:F16"/>
    <mergeCell ref="G16:H16"/>
    <mergeCell ref="B24:H24"/>
    <mergeCell ref="B37:H37"/>
    <mergeCell ref="C38:D38"/>
    <mergeCell ref="E38:F38"/>
    <mergeCell ref="G38:H38"/>
    <mergeCell ref="B75:H75"/>
    <mergeCell ref="B25:H25"/>
    <mergeCell ref="C26:D26"/>
    <mergeCell ref="E26:F26"/>
    <mergeCell ref="G26:H26"/>
    <mergeCell ref="B32:H3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JFD0000</cp:lastModifiedBy>
  <cp:lastPrinted>2007-10-02T20:07:01Z</cp:lastPrinted>
  <dcterms:created xsi:type="dcterms:W3CDTF">2007-05-18T16:46:56Z</dcterms:created>
  <dcterms:modified xsi:type="dcterms:W3CDTF">2012-05-31T17:13:44Z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