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5480" windowHeight="8655" tabRatio="757" activeTab="0"/>
  </bookViews>
  <sheets>
    <sheet name="Septiembre 2015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<sst xmlns="http://schemas.openxmlformats.org/spreadsheetml/2006/main" count="32" uniqueCount="21">
  <si>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</si>
  <si>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</si>
  <si>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</si>
  <si>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</si>
  <si>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</si>
  <si>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</si>
  <si>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</si>
  <si>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</si>
  <si>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</si>
  <si>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</si>
  <si>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</si>
  <si>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</si>
  <si>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</si>
  <si>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</si>
  <si>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</si>
  <si>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</si>
  <si>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SEPTIEMBRE DE 2015</t>
  </si>
  <si>
    <t>Fuente: Cálculos con base en Superintendencia Financiera Formatos 398, Superintendencia de la Economía Solidaria, Confecoop, Emprender y CSM</t>
  </si>
  <si>
    <t>(*) La información de Cooperativas Financieras -&gt; Microcredito, se obtiene trimestralmente al sumar las vigiladas Superfinanciera con Vigiladas Supersolidaria.</t>
  </si>
  <si>
    <t>Microcrédito</t>
  </si>
  <si>
    <t>Cooperativas Financieras (*)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</si>
</sst>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N20"/>
  <sheetViews>
    <sheetView showGridLines="0" tabSelected="1" zoomScale="90" zoomScaleNormal="90" zoomScalePageLayoutView="0" workbookViewId="0" topLeftCell="A1">
      <selection activeCell="B7" sqref="B7:N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3" width="14.8515625" style="2" bestFit="1" customWidth="1"/>
    <col min="4" max="4" width="15.8515625" style="2" bestFit="1" customWidth="1"/>
    <col min="5" max="7" width="14.8515625" style="2" bestFit="1" customWidth="1"/>
    <col min="8" max="8" width="17.421875" style="2" bestFit="1" customWidth="1"/>
    <col min="9" max="9" width="14.8515625" style="1" bestFit="1" customWidth="1"/>
    <col min="10" max="10" width="16.7109375" style="1" bestFit="1" customWidth="1"/>
    <col min="11" max="11" width="14.8515625" style="1" bestFit="1" customWidth="1"/>
    <col min="12" max="12" width="14.57421875" style="1" customWidth="1"/>
    <col min="13" max="13" width="15.57421875" style="1" bestFit="1" customWidth="1"/>
    <col min="14" max="14" width="17.00390625" style="1" bestFit="1" customWidth="1"/>
    <col min="15" max="16384" width="11.421875" style="1" customWidth="1"/>
  </cols>
  <sheetData>
    <row r="2" spans="2:14" ht="18.75"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18.75">
      <c r="B3" s="35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8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18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7" spans="2:14" ht="18">
      <c r="B7" s="37" t="s">
        <v>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ht="18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2:14" ht="18">
      <c r="B9" s="38"/>
      <c r="C9" s="39" t="s">
        <v>19</v>
      </c>
      <c r="D9" s="39"/>
      <c r="E9" s="39"/>
      <c r="F9" s="39"/>
      <c r="G9" s="38"/>
      <c r="H9" s="38"/>
      <c r="I9" s="38"/>
      <c r="J9" s="38"/>
      <c r="K9" s="38"/>
      <c r="L9" s="38"/>
      <c r="M9" s="38"/>
      <c r="N9" s="38"/>
    </row>
    <row r="10" spans="1:14" ht="54.75" customHeight="1">
      <c r="A10" s="3"/>
      <c r="B10" s="22" t="s">
        <v>11</v>
      </c>
      <c r="C10" s="30" t="s">
        <v>12</v>
      </c>
      <c r="D10" s="30"/>
      <c r="E10" s="31" t="s">
        <v>13</v>
      </c>
      <c r="F10" s="32"/>
      <c r="G10" s="33" t="s">
        <v>3</v>
      </c>
      <c r="H10" s="33"/>
      <c r="I10" s="31" t="s">
        <v>4</v>
      </c>
      <c r="J10" s="32"/>
      <c r="K10" s="33" t="s">
        <v>5</v>
      </c>
      <c r="L10" s="33"/>
      <c r="M10" s="36" t="s">
        <v>1</v>
      </c>
      <c r="N10" s="36"/>
    </row>
    <row r="11" spans="1:14" ht="21" customHeight="1">
      <c r="A11" s="3"/>
      <c r="B11" s="8" t="s">
        <v>2</v>
      </c>
      <c r="C11" s="24" t="s">
        <v>6</v>
      </c>
      <c r="D11" s="13" t="s">
        <v>8</v>
      </c>
      <c r="E11" s="14" t="s">
        <v>6</v>
      </c>
      <c r="F11" s="14" t="s">
        <v>8</v>
      </c>
      <c r="G11" s="23" t="s">
        <v>6</v>
      </c>
      <c r="H11" s="15" t="s">
        <v>8</v>
      </c>
      <c r="I11" s="14" t="s">
        <v>6</v>
      </c>
      <c r="J11" s="14" t="s">
        <v>8</v>
      </c>
      <c r="K11" s="23" t="s">
        <v>6</v>
      </c>
      <c r="L11" s="14" t="s">
        <v>8</v>
      </c>
      <c r="M11" s="24" t="s">
        <v>6</v>
      </c>
      <c r="N11" s="13" t="s">
        <v>8</v>
      </c>
    </row>
    <row r="12" spans="2:14" ht="21" customHeight="1">
      <c r="B12" s="9" t="s">
        <v>7</v>
      </c>
      <c r="C12" s="19">
        <v>116287</v>
      </c>
      <c r="D12" s="10">
        <v>424758.49663159</v>
      </c>
      <c r="E12" s="4">
        <v>8855</v>
      </c>
      <c r="F12" s="10">
        <v>174535.36554</v>
      </c>
      <c r="G12" s="19">
        <v>236371</v>
      </c>
      <c r="H12" s="10">
        <v>16011075.808290869</v>
      </c>
      <c r="I12" s="19">
        <v>1216250</v>
      </c>
      <c r="J12" s="4">
        <v>4736097.269791811</v>
      </c>
      <c r="K12" s="19">
        <v>12638</v>
      </c>
      <c r="L12" s="4">
        <v>1279974.65429235</v>
      </c>
      <c r="M12" s="25">
        <f aca="true" t="shared" si="0" ref="M12:N16">C12+E12+G12+I12+K12</f>
        <v>1590401</v>
      </c>
      <c r="N12" s="26">
        <f t="shared" si="0"/>
        <v>22626441.59454662</v>
      </c>
    </row>
    <row r="13" spans="2:14" ht="21" customHeight="1">
      <c r="B13" s="27" t="s">
        <v>15</v>
      </c>
      <c r="C13" s="19">
        <v>1372</v>
      </c>
      <c r="D13" s="10">
        <v>1564.423738</v>
      </c>
      <c r="E13" s="4">
        <v>76</v>
      </c>
      <c r="F13" s="10">
        <v>2217.554818</v>
      </c>
      <c r="G13" s="19">
        <v>13769</v>
      </c>
      <c r="H13" s="10">
        <v>745288.8941490102</v>
      </c>
      <c r="I13" s="19">
        <v>1584473</v>
      </c>
      <c r="J13" s="4">
        <v>497678.53059203003</v>
      </c>
      <c r="K13" s="19">
        <v>400</v>
      </c>
      <c r="L13" s="4">
        <v>69260.91969509</v>
      </c>
      <c r="M13" s="25">
        <f t="shared" si="0"/>
        <v>1600090</v>
      </c>
      <c r="N13" s="26">
        <f t="shared" si="0"/>
        <v>1316010.3229921302</v>
      </c>
    </row>
    <row r="14" spans="2:14" ht="21" customHeight="1">
      <c r="B14" s="27" t="s">
        <v>20</v>
      </c>
      <c r="C14" s="21">
        <v>22640</v>
      </c>
      <c r="D14" s="28">
        <v>97037.44105113001</v>
      </c>
      <c r="E14" s="20">
        <v>1414</v>
      </c>
      <c r="F14" s="28">
        <v>38845.17671633999</v>
      </c>
      <c r="G14" s="19">
        <v>432</v>
      </c>
      <c r="H14" s="10">
        <v>20768.223553</v>
      </c>
      <c r="I14" s="19">
        <v>11595</v>
      </c>
      <c r="J14" s="4">
        <v>110597.530306</v>
      </c>
      <c r="K14" s="19">
        <v>150</v>
      </c>
      <c r="L14" s="4">
        <v>6052.457502</v>
      </c>
      <c r="M14" s="25">
        <f t="shared" si="0"/>
        <v>36231</v>
      </c>
      <c r="N14" s="26">
        <f t="shared" si="0"/>
        <v>273300.82912847</v>
      </c>
    </row>
    <row r="15" spans="2:14" ht="21" customHeight="1">
      <c r="B15" s="27" t="s">
        <v>10</v>
      </c>
      <c r="C15" s="21">
        <v>0</v>
      </c>
      <c r="D15" s="28">
        <v>0</v>
      </c>
      <c r="E15" s="20">
        <v>0</v>
      </c>
      <c r="F15" s="20">
        <v>0</v>
      </c>
      <c r="G15" s="19">
        <v>1</v>
      </c>
      <c r="H15" s="10">
        <v>28000</v>
      </c>
      <c r="I15" s="4">
        <v>0</v>
      </c>
      <c r="J15" s="4">
        <v>0</v>
      </c>
      <c r="K15" s="19">
        <v>0</v>
      </c>
      <c r="L15" s="4">
        <v>0</v>
      </c>
      <c r="M15" s="25">
        <f t="shared" si="0"/>
        <v>1</v>
      </c>
      <c r="N15" s="26">
        <f t="shared" si="0"/>
        <v>28000</v>
      </c>
    </row>
    <row r="16" spans="2:14" ht="21" customHeight="1">
      <c r="B16" s="9" t="s">
        <v>0</v>
      </c>
      <c r="C16" s="21">
        <v>61252</v>
      </c>
      <c r="D16" s="28">
        <v>109722.692807</v>
      </c>
      <c r="E16" s="20">
        <v>617</v>
      </c>
      <c r="F16" s="20">
        <v>12351.432183</v>
      </c>
      <c r="G16" s="21">
        <v>0</v>
      </c>
      <c r="H16" s="28">
        <v>0</v>
      </c>
      <c r="I16" s="20">
        <v>0</v>
      </c>
      <c r="J16" s="20">
        <v>0</v>
      </c>
      <c r="K16" s="21">
        <v>0</v>
      </c>
      <c r="L16" s="20">
        <v>0</v>
      </c>
      <c r="M16" s="25">
        <f t="shared" si="0"/>
        <v>61869</v>
      </c>
      <c r="N16" s="26">
        <f t="shared" si="0"/>
        <v>122074.12499</v>
      </c>
    </row>
    <row r="17" spans="2:14" ht="21" customHeight="1">
      <c r="B17" s="11" t="s">
        <v>1</v>
      </c>
      <c r="C17" s="16">
        <f>SUM(C12:C16)</f>
        <v>201551</v>
      </c>
      <c r="D17" s="12">
        <f aca="true" t="shared" si="1" ref="D17:N17">SUM(D12:D16)</f>
        <v>633083.05422772</v>
      </c>
      <c r="E17" s="5">
        <f t="shared" si="1"/>
        <v>10962</v>
      </c>
      <c r="F17" s="5">
        <f t="shared" si="1"/>
        <v>227949.52925733998</v>
      </c>
      <c r="G17" s="16">
        <f t="shared" si="1"/>
        <v>250573</v>
      </c>
      <c r="H17" s="12">
        <f t="shared" si="1"/>
        <v>16805132.92599288</v>
      </c>
      <c r="I17" s="5">
        <f t="shared" si="1"/>
        <v>2812318</v>
      </c>
      <c r="J17" s="5">
        <f t="shared" si="1"/>
        <v>5344373.330689841</v>
      </c>
      <c r="K17" s="16">
        <f t="shared" si="1"/>
        <v>13188</v>
      </c>
      <c r="L17" s="12">
        <f t="shared" si="1"/>
        <v>1355288.03148944</v>
      </c>
      <c r="M17" s="16">
        <f t="shared" si="1"/>
        <v>3288592</v>
      </c>
      <c r="N17" s="12">
        <f t="shared" si="1"/>
        <v>24365826.871657223</v>
      </c>
    </row>
    <row r="18" spans="2:14" s="17" customFormat="1" ht="21" customHeight="1">
      <c r="B18" s="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ht="15">
      <c r="B19" s="7" t="s">
        <v>17</v>
      </c>
    </row>
    <row r="20" ht="15">
      <c r="B20" s="7" t="s">
        <v>18</v>
      </c>
    </row>
  </sheetData>
  <sheetProtection/>
  <mergeCells count="10">
    <mergeCell ref="C9:F9"/>
    <mergeCell ref="B2:N2"/>
    <mergeCell ref="B3:N3"/>
    <mergeCell ref="B7:N7"/>
    <mergeCell ref="M10:N10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2015-12-29T16:02:01Z</dcterms:modified>
  <cp:category/>
  <cp:version/>
  <cp:contentType/>
  <cp:contentStatus/>
</cp:coreProperties>
</file>