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57" activeTab="0"/>
  </bookViews>
  <sheets>
    <sheet name="CAE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<sst xmlns="http://schemas.openxmlformats.org/spreadsheetml/2006/main" count="76" uniqueCount="58">
  <si>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TOTAL</t>
  </si>
  <si>
    <t>Amazonas</t>
  </si>
  <si>
    <t>Antioquia</t>
  </si>
  <si>
    <t>Vaupés</t>
  </si>
  <si>
    <t>Vichada</t>
  </si>
  <si>
    <t>Rural</t>
  </si>
  <si>
    <t>Departamento</t>
  </si>
  <si>
    <t>Bancos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</si>
  <si>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</si>
  <si>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</si>
  <si>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</si>
  <si>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</si>
  <si>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</si>
  <si>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</si>
  <si>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</si>
  <si>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</si>
  <si>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</si>
  <si>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</si>
  <si>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</si>
  <si>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</si>
  <si>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</si>
  <si>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</si>
  <si>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</si>
  <si>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</si>
  <si>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</si>
  <si>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</si>
  <si>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</si>
  <si>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</si>
  <si>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</si>
  <si>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</si>
  <si>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</si>
  <si>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</si>
  <si>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</si>
  <si>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</si>
  <si>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</si>
  <si>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</si>
  <si>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</si>
  <si>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Ciudades y aglomeraciones</t>
  </si>
  <si>
    <t>Intermedio</t>
  </si>
  <si>
    <t>Rural disperso</t>
  </si>
  <si>
    <t xml:space="preserve">CUENTAS DE AHORRO ELECTRÓNICAS DE LOS ESTABLECIMIENTOS DE CRÉDITO </t>
  </si>
  <si>
    <t>Saldos en millones de pesos</t>
  </si>
  <si>
    <t>#Cuentas CAE activas</t>
  </si>
  <si>
    <t>Saldo cuentas CAE activas</t>
  </si>
  <si>
    <t>#Cuentas CAE Inactivas</t>
  </si>
  <si>
    <t>Saldo cuentas CAE inactivas</t>
  </si>
  <si>
    <t xml:space="preserve">#Total Cuentas CAE </t>
  </si>
  <si>
    <t>Saldo total cuentas CAE</t>
  </si>
  <si>
    <t>Nivel de ruralidad</t>
  </si>
  <si>
    <t>Tipo de entidad</t>
  </si>
  <si>
    <t>Fuentes: Superintendencia Financiera de Colombia (formato 398).</t>
  </si>
  <si>
    <t>1.  %Cuentas activas = #Cuentas CAE activas / #Total cuentas CAE.</t>
  </si>
  <si>
    <t>% Cuentas activas¹</t>
  </si>
  <si>
    <t>FEBRERO DE 2016</t>
  </si>
  <si>
    <t xml:space="preserve">CUENTAS DE AHORRO ELECTRÓNICAS A NIVEL NACIONAL </t>
  </si>
  <si>
    <t>CUENTAS DE AHORRO ELECTRÓNICAS POR NIVEL DE RURALIDAD</t>
  </si>
  <si>
    <t>CUENTAS DE AHORRO ELECTRÓNICAS POR DEPARTAMENTO</t>
  </si>
  <si>
    <t>Nota:</t>
  </si>
</sst>
</file>

<file path=xl/styles.xml><?xml version="1.0" encoding="utf-8"?>
<styleSheet xmlns="http://schemas.openxmlformats.org/spreadsheetml/2006/main">
  <numFmts count="7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  <numFmt numFmtId="226" formatCode="_(* #,##0_);_(* \(#,##0\);_(* &quot;-&quot;??_);_(@_)"/>
    <numFmt numFmtId="227" formatCode="mmm\ yyyy;@"/>
  </numFmts>
  <fonts count="48">
    <font>
      <sz val="10"/>
      <name val="Arial"/>
      <family val="0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5" fillId="0" borderId="10" xfId="0" applyFont="1" applyBorder="1" applyAlignment="1">
      <alignment horizontal="left" indent="1"/>
    </xf>
    <xf numFmtId="3" fontId="5" fillId="0" borderId="11" xfId="0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left" inden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 indent="1"/>
    </xf>
    <xf numFmtId="3" fontId="5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210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10" fontId="5" fillId="0" borderId="13" xfId="58" applyNumberFormat="1" applyFont="1" applyBorder="1" applyAlignment="1">
      <alignment horizontal="right"/>
    </xf>
    <xf numFmtId="0" fontId="1" fillId="0" borderId="10" xfId="0" applyFont="1" applyFill="1" applyBorder="1" applyAlignment="1">
      <alignment/>
    </xf>
    <xf numFmtId="3" fontId="5" fillId="0" borderId="14" xfId="0" applyNumberFormat="1" applyFont="1" applyBorder="1" applyAlignment="1">
      <alignment horizontal="right"/>
    </xf>
    <xf numFmtId="10" fontId="5" fillId="0" borderId="12" xfId="58" applyNumberFormat="1" applyFont="1" applyBorder="1" applyAlignment="1">
      <alignment horizontal="right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0" fontId="4" fillId="33" borderId="16" xfId="0" applyFont="1" applyFill="1" applyBorder="1" applyAlignment="1">
      <alignment/>
    </xf>
    <xf numFmtId="3" fontId="4" fillId="33" borderId="18" xfId="0" applyNumberFormat="1" applyFont="1" applyFill="1" applyBorder="1" applyAlignment="1">
      <alignment horizontal="right"/>
    </xf>
    <xf numFmtId="10" fontId="4" fillId="33" borderId="15" xfId="58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210" fontId="46" fillId="0" borderId="0" xfId="0" applyNumberFormat="1" applyFont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Porcentual 2" xfId="60"/>
    <cellStyle name="Porcentual 3" xfId="61"/>
    <cellStyle name="Porcentual 3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1</xdr:col>
      <xdr:colOff>2495550</xdr:colOff>
      <xdr:row>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2571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L67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8515625" style="1" customWidth="1"/>
    <col min="2" max="2" width="69.57421875" style="1" customWidth="1"/>
    <col min="3" max="3" width="15.57421875" style="2" customWidth="1"/>
    <col min="4" max="4" width="19.7109375" style="2" bestFit="1" customWidth="1"/>
    <col min="5" max="5" width="16.140625" style="1" customWidth="1"/>
    <col min="6" max="6" width="18.421875" style="1" bestFit="1" customWidth="1"/>
    <col min="7" max="7" width="15.8515625" style="1" customWidth="1"/>
    <col min="8" max="8" width="19.421875" style="1" bestFit="1" customWidth="1"/>
    <col min="9" max="9" width="12.7109375" style="1" bestFit="1" customWidth="1"/>
    <col min="10" max="16384" width="11.421875" style="1" customWidth="1"/>
  </cols>
  <sheetData>
    <row r="2" ht="13.5"/>
    <row r="3" spans="2:9" ht="21">
      <c r="B3" s="43" t="s">
        <v>40</v>
      </c>
      <c r="C3" s="43"/>
      <c r="D3" s="43"/>
      <c r="E3" s="43"/>
      <c r="F3" s="43"/>
      <c r="G3" s="43"/>
      <c r="H3" s="43"/>
      <c r="I3" s="43"/>
    </row>
    <row r="4" spans="2:9" ht="18.75">
      <c r="B4" s="44" t="s">
        <v>53</v>
      </c>
      <c r="C4" s="44"/>
      <c r="D4" s="44"/>
      <c r="E4" s="44"/>
      <c r="F4" s="44"/>
      <c r="G4" s="44"/>
      <c r="H4" s="44"/>
      <c r="I4" s="44"/>
    </row>
    <row r="5" ht="13.5"/>
    <row r="7" spans="2:9" ht="18">
      <c r="B7" s="37" t="s">
        <v>54</v>
      </c>
      <c r="C7" s="38"/>
      <c r="D7" s="38"/>
      <c r="E7" s="38"/>
      <c r="F7" s="38"/>
      <c r="G7" s="38"/>
      <c r="H7" s="38"/>
      <c r="I7" s="39"/>
    </row>
    <row r="8" spans="2:9" ht="18">
      <c r="B8" s="40" t="s">
        <v>41</v>
      </c>
      <c r="C8" s="41"/>
      <c r="D8" s="41"/>
      <c r="E8" s="41"/>
      <c r="F8" s="41"/>
      <c r="G8" s="41"/>
      <c r="H8" s="41"/>
      <c r="I8" s="42"/>
    </row>
    <row r="9" spans="1:9" ht="36">
      <c r="A9" s="3"/>
      <c r="B9" s="23" t="s">
        <v>49</v>
      </c>
      <c r="C9" s="24" t="s">
        <v>42</v>
      </c>
      <c r="D9" s="25" t="s">
        <v>43</v>
      </c>
      <c r="E9" s="24" t="s">
        <v>44</v>
      </c>
      <c r="F9" s="25" t="s">
        <v>45</v>
      </c>
      <c r="G9" s="24" t="s">
        <v>46</v>
      </c>
      <c r="H9" s="25" t="s">
        <v>47</v>
      </c>
      <c r="I9" s="26" t="s">
        <v>52</v>
      </c>
    </row>
    <row r="10" spans="2:10" ht="18">
      <c r="B10" s="10" t="s">
        <v>7</v>
      </c>
      <c r="C10" s="5">
        <v>2113551</v>
      </c>
      <c r="D10" s="5">
        <v>185965.26730578</v>
      </c>
      <c r="E10" s="13">
        <v>1696203</v>
      </c>
      <c r="F10" s="9">
        <v>40187.98060966001</v>
      </c>
      <c r="G10" s="5">
        <v>3809754</v>
      </c>
      <c r="H10" s="5">
        <v>226153.24791544</v>
      </c>
      <c r="I10" s="19">
        <v>0.5547736153042953</v>
      </c>
      <c r="J10" s="18"/>
    </row>
    <row r="11" spans="2:10" ht="21" customHeight="1">
      <c r="B11" s="27" t="s">
        <v>0</v>
      </c>
      <c r="C11" s="28">
        <f aca="true" t="shared" si="0" ref="C11:H11">SUM(C10)</f>
        <v>2113551</v>
      </c>
      <c r="D11" s="29">
        <f t="shared" si="0"/>
        <v>185965.26730578</v>
      </c>
      <c r="E11" s="28">
        <f t="shared" si="0"/>
        <v>1696203</v>
      </c>
      <c r="F11" s="29">
        <f t="shared" si="0"/>
        <v>40187.98060966001</v>
      </c>
      <c r="G11" s="28">
        <f t="shared" si="0"/>
        <v>3809754</v>
      </c>
      <c r="H11" s="29">
        <f t="shared" si="0"/>
        <v>226153.24791544</v>
      </c>
      <c r="I11" s="32">
        <f>C11/G11</f>
        <v>0.5547736153042953</v>
      </c>
      <c r="J11" s="18"/>
    </row>
    <row r="12" spans="2:7" s="11" customFormat="1" ht="21" customHeight="1">
      <c r="B12" s="12"/>
      <c r="C12" s="6"/>
      <c r="D12" s="6"/>
      <c r="E12" s="6"/>
      <c r="F12" s="6"/>
      <c r="G12" s="6"/>
    </row>
    <row r="13" spans="2:9" s="11" customFormat="1" ht="21" customHeight="1">
      <c r="B13" s="37" t="s">
        <v>55</v>
      </c>
      <c r="C13" s="38"/>
      <c r="D13" s="38"/>
      <c r="E13" s="38"/>
      <c r="F13" s="38"/>
      <c r="G13" s="38"/>
      <c r="H13" s="38"/>
      <c r="I13" s="39"/>
    </row>
    <row r="14" spans="2:12" s="11" customFormat="1" ht="21" customHeight="1">
      <c r="B14" s="40" t="s">
        <v>41</v>
      </c>
      <c r="C14" s="41"/>
      <c r="D14" s="41"/>
      <c r="E14" s="41"/>
      <c r="F14" s="41"/>
      <c r="G14" s="41"/>
      <c r="H14" s="41"/>
      <c r="I14" s="42"/>
      <c r="L14" s="7"/>
    </row>
    <row r="15" spans="2:9" s="11" customFormat="1" ht="36">
      <c r="B15" s="23" t="s">
        <v>48</v>
      </c>
      <c r="C15" s="24" t="s">
        <v>42</v>
      </c>
      <c r="D15" s="25" t="s">
        <v>43</v>
      </c>
      <c r="E15" s="24" t="s">
        <v>44</v>
      </c>
      <c r="F15" s="25" t="s">
        <v>45</v>
      </c>
      <c r="G15" s="24" t="s">
        <v>46</v>
      </c>
      <c r="H15" s="25" t="s">
        <v>47</v>
      </c>
      <c r="I15" s="26" t="s">
        <v>52</v>
      </c>
    </row>
    <row r="16" spans="2:9" s="11" customFormat="1" ht="18">
      <c r="B16" s="8" t="s">
        <v>37</v>
      </c>
      <c r="C16" s="13">
        <v>1204506</v>
      </c>
      <c r="D16" s="5">
        <v>95182.50694</v>
      </c>
      <c r="E16" s="13">
        <v>847532</v>
      </c>
      <c r="F16" s="9">
        <v>25620.750027319995</v>
      </c>
      <c r="G16" s="13">
        <v>2052038</v>
      </c>
      <c r="H16" s="9">
        <v>120803.25696732</v>
      </c>
      <c r="I16" s="22">
        <v>0.5869803580635446</v>
      </c>
    </row>
    <row r="17" spans="2:9" s="11" customFormat="1" ht="18">
      <c r="B17" s="8" t="s">
        <v>38</v>
      </c>
      <c r="C17" s="13">
        <v>464173</v>
      </c>
      <c r="D17" s="5">
        <v>41082.66259932996</v>
      </c>
      <c r="E17" s="13">
        <v>411711</v>
      </c>
      <c r="F17" s="9">
        <v>6932.449878289997</v>
      </c>
      <c r="G17" s="13">
        <v>875884</v>
      </c>
      <c r="H17" s="9">
        <v>48015.11247761996</v>
      </c>
      <c r="I17" s="22">
        <v>0.5299480296477616</v>
      </c>
    </row>
    <row r="18" spans="2:9" s="11" customFormat="1" ht="18">
      <c r="B18" s="14" t="s">
        <v>5</v>
      </c>
      <c r="C18" s="13">
        <v>300452</v>
      </c>
      <c r="D18" s="5">
        <v>30955.525460480007</v>
      </c>
      <c r="E18" s="13">
        <v>278888</v>
      </c>
      <c r="F18" s="9">
        <v>4804.000126260003</v>
      </c>
      <c r="G18" s="13">
        <v>579340</v>
      </c>
      <c r="H18" s="9">
        <v>35759.52558674001</v>
      </c>
      <c r="I18" s="22">
        <v>0.5186108330168813</v>
      </c>
    </row>
    <row r="19" spans="2:9" s="11" customFormat="1" ht="18">
      <c r="B19" s="8" t="s">
        <v>39</v>
      </c>
      <c r="C19" s="21">
        <v>144420</v>
      </c>
      <c r="D19" s="5">
        <v>18744.57230597</v>
      </c>
      <c r="E19" s="13">
        <v>158072</v>
      </c>
      <c r="F19" s="9">
        <v>2830.780577790001</v>
      </c>
      <c r="G19" s="13">
        <v>302492</v>
      </c>
      <c r="H19" s="9">
        <v>21575.352883760002</v>
      </c>
      <c r="I19" s="19">
        <v>0.4774341139600386</v>
      </c>
    </row>
    <row r="20" spans="2:10" s="11" customFormat="1" ht="21" customHeight="1">
      <c r="B20" s="30" t="s">
        <v>0</v>
      </c>
      <c r="C20" s="28">
        <f aca="true" t="shared" si="1" ref="C20:H20">SUM(C16:C19)</f>
        <v>2113551</v>
      </c>
      <c r="D20" s="31">
        <f t="shared" si="1"/>
        <v>185965.26730578</v>
      </c>
      <c r="E20" s="28">
        <f t="shared" si="1"/>
        <v>1696203</v>
      </c>
      <c r="F20" s="31">
        <f t="shared" si="1"/>
        <v>40187.98060965999</v>
      </c>
      <c r="G20" s="28">
        <f t="shared" si="1"/>
        <v>3809754</v>
      </c>
      <c r="H20" s="31">
        <f t="shared" si="1"/>
        <v>226153.24791543995</v>
      </c>
      <c r="I20" s="32">
        <f>C20/G20</f>
        <v>0.5547736153042953</v>
      </c>
      <c r="J20" s="20"/>
    </row>
    <row r="21" spans="2:9" s="11" customFormat="1" ht="21" customHeight="1">
      <c r="B21" s="1"/>
      <c r="C21" s="4"/>
      <c r="D21" s="4"/>
      <c r="E21" s="4"/>
      <c r="F21" s="4"/>
      <c r="G21" s="4"/>
      <c r="H21" s="4"/>
      <c r="I21" s="4"/>
    </row>
    <row r="22" spans="2:9" ht="18">
      <c r="B22" s="37" t="s">
        <v>56</v>
      </c>
      <c r="C22" s="38"/>
      <c r="D22" s="38"/>
      <c r="E22" s="38"/>
      <c r="F22" s="38"/>
      <c r="G22" s="38"/>
      <c r="H22" s="38"/>
      <c r="I22" s="39"/>
    </row>
    <row r="23" spans="2:9" ht="18">
      <c r="B23" s="40" t="s">
        <v>41</v>
      </c>
      <c r="C23" s="41"/>
      <c r="D23" s="41"/>
      <c r="E23" s="41"/>
      <c r="F23" s="41"/>
      <c r="G23" s="41"/>
      <c r="H23" s="41"/>
      <c r="I23" s="42"/>
    </row>
    <row r="24" spans="1:9" ht="36">
      <c r="A24" s="3"/>
      <c r="B24" s="23" t="s">
        <v>6</v>
      </c>
      <c r="C24" s="24" t="s">
        <v>42</v>
      </c>
      <c r="D24" s="25" t="s">
        <v>43</v>
      </c>
      <c r="E24" s="24" t="s">
        <v>44</v>
      </c>
      <c r="F24" s="25" t="s">
        <v>45</v>
      </c>
      <c r="G24" s="24" t="s">
        <v>46</v>
      </c>
      <c r="H24" s="25" t="s">
        <v>47</v>
      </c>
      <c r="I24" s="26" t="s">
        <v>52</v>
      </c>
    </row>
    <row r="25" spans="2:9" ht="18">
      <c r="B25" s="8" t="s">
        <v>1</v>
      </c>
      <c r="C25" s="15">
        <v>225</v>
      </c>
      <c r="D25" s="16">
        <v>23.70440106</v>
      </c>
      <c r="E25" s="15">
        <v>1744</v>
      </c>
      <c r="F25" s="16">
        <v>33.120351</v>
      </c>
      <c r="G25" s="15">
        <v>1969</v>
      </c>
      <c r="H25" s="16">
        <v>56.824752059999994</v>
      </c>
      <c r="I25" s="22">
        <v>0.11427120365667852</v>
      </c>
    </row>
    <row r="26" spans="2:9" ht="18">
      <c r="B26" s="8" t="s">
        <v>2</v>
      </c>
      <c r="C26" s="15">
        <v>139647</v>
      </c>
      <c r="D26" s="16">
        <v>12841.242019810003</v>
      </c>
      <c r="E26" s="15">
        <v>188557</v>
      </c>
      <c r="F26" s="16">
        <v>4195.007310839999</v>
      </c>
      <c r="G26" s="15">
        <v>328204</v>
      </c>
      <c r="H26" s="16">
        <v>17036.249330650004</v>
      </c>
      <c r="I26" s="22">
        <v>0.4254884157414291</v>
      </c>
    </row>
    <row r="27" spans="2:9" ht="18">
      <c r="B27" s="8" t="s">
        <v>8</v>
      </c>
      <c r="C27" s="15">
        <v>25034</v>
      </c>
      <c r="D27" s="16">
        <v>2658.8309259999996</v>
      </c>
      <c r="E27" s="15">
        <v>11811</v>
      </c>
      <c r="F27" s="16">
        <v>435.07719499999996</v>
      </c>
      <c r="G27" s="15">
        <v>36845</v>
      </c>
      <c r="H27" s="16">
        <v>3093.9081209999995</v>
      </c>
      <c r="I27" s="22">
        <v>0.6794409010720587</v>
      </c>
    </row>
    <row r="28" spans="2:9" ht="18">
      <c r="B28" s="8" t="s">
        <v>9</v>
      </c>
      <c r="C28" s="15">
        <v>2519</v>
      </c>
      <c r="D28" s="16">
        <v>222.81143541999998</v>
      </c>
      <c r="E28" s="15">
        <v>2150</v>
      </c>
      <c r="F28" s="16">
        <v>63.808471</v>
      </c>
      <c r="G28" s="15">
        <v>4669</v>
      </c>
      <c r="H28" s="16">
        <v>286.61990642</v>
      </c>
      <c r="I28" s="22">
        <v>0.5395159563075606</v>
      </c>
    </row>
    <row r="29" spans="2:9" ht="18">
      <c r="B29" s="8" t="s">
        <v>10</v>
      </c>
      <c r="C29" s="15">
        <v>134813</v>
      </c>
      <c r="D29" s="16">
        <v>7281.132168869999</v>
      </c>
      <c r="E29" s="15">
        <v>96049</v>
      </c>
      <c r="F29" s="16">
        <v>2185.0052789</v>
      </c>
      <c r="G29" s="15">
        <v>230862</v>
      </c>
      <c r="H29" s="16">
        <v>9466.13744777</v>
      </c>
      <c r="I29" s="22">
        <v>0.583954916790117</v>
      </c>
    </row>
    <row r="30" spans="2:9" ht="18">
      <c r="B30" s="8" t="s">
        <v>11</v>
      </c>
      <c r="C30" s="15">
        <v>145824</v>
      </c>
      <c r="D30" s="16">
        <v>13645.81211531</v>
      </c>
      <c r="E30" s="15">
        <v>157446</v>
      </c>
      <c r="F30" s="16">
        <v>6306.24481394</v>
      </c>
      <c r="G30" s="15">
        <v>303270</v>
      </c>
      <c r="H30" s="16">
        <v>19952.05692925</v>
      </c>
      <c r="I30" s="22">
        <v>0.48083885646453656</v>
      </c>
    </row>
    <row r="31" spans="2:9" ht="18">
      <c r="B31" s="8" t="s">
        <v>12</v>
      </c>
      <c r="C31" s="15">
        <v>66182</v>
      </c>
      <c r="D31" s="16">
        <v>4382.215605669998</v>
      </c>
      <c r="E31" s="15">
        <v>130104</v>
      </c>
      <c r="F31" s="16">
        <v>2133.5213802700005</v>
      </c>
      <c r="G31" s="15">
        <v>196286</v>
      </c>
      <c r="H31" s="16">
        <v>6515.736985939999</v>
      </c>
      <c r="I31" s="22">
        <v>0.33717127049305606</v>
      </c>
    </row>
    <row r="32" spans="2:9" ht="18">
      <c r="B32" s="8" t="s">
        <v>13</v>
      </c>
      <c r="C32" s="15">
        <v>69869</v>
      </c>
      <c r="D32" s="16">
        <v>9440.587429999998</v>
      </c>
      <c r="E32" s="15">
        <v>41980</v>
      </c>
      <c r="F32" s="16">
        <v>1100.9878587999997</v>
      </c>
      <c r="G32" s="15">
        <v>111849</v>
      </c>
      <c r="H32" s="16">
        <v>10541.575288799997</v>
      </c>
      <c r="I32" s="22">
        <v>0.6246725495981189</v>
      </c>
    </row>
    <row r="33" spans="2:9" ht="18">
      <c r="B33" s="8" t="s">
        <v>14</v>
      </c>
      <c r="C33" s="15">
        <v>33580</v>
      </c>
      <c r="D33" s="16">
        <v>2925.42857811</v>
      </c>
      <c r="E33" s="15">
        <v>29121</v>
      </c>
      <c r="F33" s="16">
        <v>583.8737689400002</v>
      </c>
      <c r="G33" s="15">
        <v>62701</v>
      </c>
      <c r="H33" s="16">
        <v>3509.30234705</v>
      </c>
      <c r="I33" s="22">
        <v>0.535557646608507</v>
      </c>
    </row>
    <row r="34" spans="2:9" ht="18">
      <c r="B34" s="8" t="s">
        <v>15</v>
      </c>
      <c r="C34" s="15">
        <v>47166</v>
      </c>
      <c r="D34" s="16">
        <v>5280.76026499</v>
      </c>
      <c r="E34" s="15">
        <v>22858</v>
      </c>
      <c r="F34" s="16">
        <v>788.8194500500001</v>
      </c>
      <c r="G34" s="15">
        <v>70024</v>
      </c>
      <c r="H34" s="16">
        <v>6069.57971504</v>
      </c>
      <c r="I34" s="22">
        <v>0.6735690620358734</v>
      </c>
    </row>
    <row r="35" spans="2:9" ht="18">
      <c r="B35" s="8" t="s">
        <v>16</v>
      </c>
      <c r="C35" s="15">
        <v>11562</v>
      </c>
      <c r="D35" s="16">
        <v>1309.79245537</v>
      </c>
      <c r="E35" s="15">
        <v>23417</v>
      </c>
      <c r="F35" s="16">
        <v>585.68751345</v>
      </c>
      <c r="G35" s="15">
        <v>34979</v>
      </c>
      <c r="H35" s="16">
        <v>1895.47996882</v>
      </c>
      <c r="I35" s="22">
        <v>0.33054118185196835</v>
      </c>
    </row>
    <row r="36" spans="2:9" ht="18">
      <c r="B36" s="8" t="s">
        <v>17</v>
      </c>
      <c r="C36" s="15">
        <v>113540</v>
      </c>
      <c r="D36" s="16">
        <v>12278.61915554</v>
      </c>
      <c r="E36" s="15">
        <v>76423</v>
      </c>
      <c r="F36" s="16">
        <v>1500.81057048</v>
      </c>
      <c r="G36" s="15">
        <v>189963</v>
      </c>
      <c r="H36" s="16">
        <v>13779.42972602</v>
      </c>
      <c r="I36" s="22">
        <v>0.5976953406716045</v>
      </c>
    </row>
    <row r="37" spans="2:9" ht="18">
      <c r="B37" s="8" t="s">
        <v>18</v>
      </c>
      <c r="C37" s="15">
        <v>98925</v>
      </c>
      <c r="D37" s="16">
        <v>7573.906816039998</v>
      </c>
      <c r="E37" s="15">
        <v>49635</v>
      </c>
      <c r="F37" s="16">
        <v>1239.31416178</v>
      </c>
      <c r="G37" s="15">
        <v>148560</v>
      </c>
      <c r="H37" s="16">
        <v>8813.220977819998</v>
      </c>
      <c r="I37" s="22">
        <v>0.6658925686591276</v>
      </c>
    </row>
    <row r="38" spans="2:9" ht="18">
      <c r="B38" s="8" t="s">
        <v>19</v>
      </c>
      <c r="C38" s="15">
        <v>14662</v>
      </c>
      <c r="D38" s="16">
        <v>1451.7779999999998</v>
      </c>
      <c r="E38" s="15">
        <v>24164</v>
      </c>
      <c r="F38" s="16">
        <v>478.07034862000006</v>
      </c>
      <c r="G38" s="15">
        <v>38826</v>
      </c>
      <c r="H38" s="16">
        <v>1929.8483486199998</v>
      </c>
      <c r="I38" s="22">
        <v>0.37763354453201464</v>
      </c>
    </row>
    <row r="39" spans="2:9" ht="18">
      <c r="B39" s="8" t="s">
        <v>20</v>
      </c>
      <c r="C39" s="15">
        <v>185520</v>
      </c>
      <c r="D39" s="16">
        <v>12581.29168931</v>
      </c>
      <c r="E39" s="15">
        <v>79938</v>
      </c>
      <c r="F39" s="16">
        <v>1563.2679350300002</v>
      </c>
      <c r="G39" s="15">
        <v>265458</v>
      </c>
      <c r="H39" s="16">
        <v>14144.55962434</v>
      </c>
      <c r="I39" s="22">
        <v>0.698867617476211</v>
      </c>
    </row>
    <row r="40" spans="2:9" ht="18">
      <c r="B40" s="8" t="s">
        <v>21</v>
      </c>
      <c r="C40" s="15">
        <v>80451</v>
      </c>
      <c r="D40" s="16">
        <v>9140.4828708</v>
      </c>
      <c r="E40" s="15">
        <v>50220</v>
      </c>
      <c r="F40" s="16">
        <v>1359.51292</v>
      </c>
      <c r="G40" s="15">
        <v>130671</v>
      </c>
      <c r="H40" s="16">
        <v>10499.9957908</v>
      </c>
      <c r="I40" s="22">
        <v>0.6156760107445416</v>
      </c>
    </row>
    <row r="41" spans="2:9" ht="18">
      <c r="B41" s="8" t="s">
        <v>22</v>
      </c>
      <c r="C41" s="15">
        <v>112</v>
      </c>
      <c r="D41" s="16">
        <v>10.197741</v>
      </c>
      <c r="E41" s="15">
        <v>765</v>
      </c>
      <c r="F41" s="16">
        <v>16.142175</v>
      </c>
      <c r="G41" s="15">
        <v>877</v>
      </c>
      <c r="H41" s="16">
        <v>26.339916000000002</v>
      </c>
      <c r="I41" s="22">
        <v>0.12770809578107184</v>
      </c>
    </row>
    <row r="42" spans="2:9" ht="18">
      <c r="B42" s="8" t="s">
        <v>23</v>
      </c>
      <c r="C42" s="15">
        <v>10200</v>
      </c>
      <c r="D42" s="16">
        <v>1306.797611</v>
      </c>
      <c r="E42" s="15">
        <v>4724</v>
      </c>
      <c r="F42" s="16">
        <v>164.09314999999998</v>
      </c>
      <c r="G42" s="15">
        <v>14924</v>
      </c>
      <c r="H42" s="16">
        <v>1470.8907609999999</v>
      </c>
      <c r="I42" s="22">
        <v>0.6834628785848298</v>
      </c>
    </row>
    <row r="43" spans="2:9" ht="18">
      <c r="B43" s="8" t="s">
        <v>24</v>
      </c>
      <c r="C43" s="15">
        <v>25709</v>
      </c>
      <c r="D43" s="16">
        <v>2172.84482075</v>
      </c>
      <c r="E43" s="15">
        <v>73703</v>
      </c>
      <c r="F43" s="16">
        <v>1104.12085297</v>
      </c>
      <c r="G43" s="15">
        <v>99412</v>
      </c>
      <c r="H43" s="16">
        <v>3276.9656737200003</v>
      </c>
      <c r="I43" s="22">
        <v>0.2586106305073834</v>
      </c>
    </row>
    <row r="44" spans="2:9" ht="18">
      <c r="B44" s="8" t="s">
        <v>25</v>
      </c>
      <c r="C44" s="15">
        <v>45656</v>
      </c>
      <c r="D44" s="16">
        <v>3666.9414876100004</v>
      </c>
      <c r="E44" s="15">
        <v>34009</v>
      </c>
      <c r="F44" s="16">
        <v>499.78242869</v>
      </c>
      <c r="G44" s="15">
        <v>79665</v>
      </c>
      <c r="H44" s="16">
        <v>4166.7239163</v>
      </c>
      <c r="I44" s="22">
        <v>0.5730998556455156</v>
      </c>
    </row>
    <row r="45" spans="2:9" ht="18">
      <c r="B45" s="8" t="s">
        <v>26</v>
      </c>
      <c r="C45" s="15">
        <v>122810</v>
      </c>
      <c r="D45" s="16">
        <v>8472.2634647</v>
      </c>
      <c r="E45" s="15">
        <v>71360</v>
      </c>
      <c r="F45" s="16">
        <v>1307.9881588900002</v>
      </c>
      <c r="G45" s="15">
        <v>194170</v>
      </c>
      <c r="H45" s="16">
        <v>9780.25162359</v>
      </c>
      <c r="I45" s="22">
        <v>0.6324869959314003</v>
      </c>
    </row>
    <row r="46" spans="2:9" ht="18">
      <c r="B46" s="8" t="s">
        <v>27</v>
      </c>
      <c r="C46" s="15">
        <v>61308</v>
      </c>
      <c r="D46" s="16">
        <v>6112.1862520999985</v>
      </c>
      <c r="E46" s="15">
        <v>28330</v>
      </c>
      <c r="F46" s="16">
        <v>1104.9943536</v>
      </c>
      <c r="G46" s="15">
        <v>89638</v>
      </c>
      <c r="H46" s="16">
        <v>7217.1806056999985</v>
      </c>
      <c r="I46" s="22">
        <v>0.6839510029228675</v>
      </c>
    </row>
    <row r="47" spans="2:9" ht="18">
      <c r="B47" s="8" t="s">
        <v>28</v>
      </c>
      <c r="C47" s="15">
        <v>146425</v>
      </c>
      <c r="D47" s="16">
        <v>15827.372653029994</v>
      </c>
      <c r="E47" s="15">
        <v>75011</v>
      </c>
      <c r="F47" s="16">
        <v>1442.0622909799997</v>
      </c>
      <c r="G47" s="15">
        <v>221436</v>
      </c>
      <c r="H47" s="16">
        <v>17269.434944009994</v>
      </c>
      <c r="I47" s="22">
        <v>0.6612520096100002</v>
      </c>
    </row>
    <row r="48" spans="2:9" ht="18">
      <c r="B48" s="8" t="s">
        <v>29</v>
      </c>
      <c r="C48" s="15">
        <v>60963</v>
      </c>
      <c r="D48" s="16">
        <v>4458.374659359999</v>
      </c>
      <c r="E48" s="15">
        <v>61389</v>
      </c>
      <c r="F48" s="16">
        <v>1273.9267263299996</v>
      </c>
      <c r="G48" s="15">
        <v>122352</v>
      </c>
      <c r="H48" s="16">
        <v>5732.301385689999</v>
      </c>
      <c r="I48" s="22">
        <v>0.4982591212240094</v>
      </c>
    </row>
    <row r="49" spans="2:9" ht="18">
      <c r="B49" s="8" t="s">
        <v>30</v>
      </c>
      <c r="C49" s="15">
        <v>35845</v>
      </c>
      <c r="D49" s="16">
        <v>4286.67217546</v>
      </c>
      <c r="E49" s="15">
        <v>18113</v>
      </c>
      <c r="F49" s="16">
        <v>465.91132099999993</v>
      </c>
      <c r="G49" s="15">
        <v>53958</v>
      </c>
      <c r="H49" s="16">
        <v>4752.58349646</v>
      </c>
      <c r="I49" s="22">
        <v>0.6643129841728752</v>
      </c>
    </row>
    <row r="50" spans="2:9" ht="18">
      <c r="B50" s="8" t="s">
        <v>36</v>
      </c>
      <c r="C50" s="15">
        <v>21559</v>
      </c>
      <c r="D50" s="16">
        <v>1795.5898753399997</v>
      </c>
      <c r="E50" s="15">
        <v>18801</v>
      </c>
      <c r="F50" s="16">
        <v>582.3203313199998</v>
      </c>
      <c r="G50" s="15">
        <v>40360</v>
      </c>
      <c r="H50" s="16">
        <v>2377.9102066599994</v>
      </c>
      <c r="I50" s="22">
        <v>0.5341674925668979</v>
      </c>
    </row>
    <row r="51" spans="2:9" ht="18">
      <c r="B51" s="8" t="s">
        <v>31</v>
      </c>
      <c r="C51" s="15">
        <v>24499</v>
      </c>
      <c r="D51" s="16">
        <v>1901.85278391</v>
      </c>
      <c r="E51" s="15">
        <v>25883</v>
      </c>
      <c r="F51" s="16">
        <v>576.37329621</v>
      </c>
      <c r="G51" s="15">
        <v>50382</v>
      </c>
      <c r="H51" s="16">
        <v>2478.22608012</v>
      </c>
      <c r="I51" s="22">
        <v>0.4862649358898019</v>
      </c>
    </row>
    <row r="52" spans="2:9" ht="18">
      <c r="B52" s="8" t="s">
        <v>32</v>
      </c>
      <c r="C52" s="15">
        <v>105084</v>
      </c>
      <c r="D52" s="16">
        <v>10573.587313010004</v>
      </c>
      <c r="E52" s="15">
        <v>61489</v>
      </c>
      <c r="F52" s="16">
        <v>1906.67078021</v>
      </c>
      <c r="G52" s="15">
        <v>166573</v>
      </c>
      <c r="H52" s="16">
        <v>12480.258093220004</v>
      </c>
      <c r="I52" s="22">
        <v>0.6308585425008855</v>
      </c>
    </row>
    <row r="53" spans="2:9" ht="18">
      <c r="B53" s="8" t="s">
        <v>33</v>
      </c>
      <c r="C53" s="15">
        <v>91346</v>
      </c>
      <c r="D53" s="16">
        <v>6036.8968355</v>
      </c>
      <c r="E53" s="15">
        <v>46903</v>
      </c>
      <c r="F53" s="16">
        <v>770.70635373</v>
      </c>
      <c r="G53" s="15">
        <v>138249</v>
      </c>
      <c r="H53" s="16">
        <v>6807.60318923</v>
      </c>
      <c r="I53" s="22">
        <v>0.6607353398577929</v>
      </c>
    </row>
    <row r="54" spans="2:9" ht="18">
      <c r="B54" s="8" t="s">
        <v>34</v>
      </c>
      <c r="C54" s="15">
        <v>34804</v>
      </c>
      <c r="D54" s="16">
        <v>3378.9326019800005</v>
      </c>
      <c r="E54" s="15">
        <v>79540</v>
      </c>
      <c r="F54" s="16">
        <v>1279.4343976300004</v>
      </c>
      <c r="G54" s="15">
        <v>114344</v>
      </c>
      <c r="H54" s="16">
        <v>4658.366999610001</v>
      </c>
      <c r="I54" s="22">
        <v>0.30437976631917724</v>
      </c>
    </row>
    <row r="55" spans="2:9" ht="18">
      <c r="B55" s="8" t="s">
        <v>35</v>
      </c>
      <c r="C55" s="15">
        <v>155324</v>
      </c>
      <c r="D55" s="16">
        <v>12629.573488729997</v>
      </c>
      <c r="E55" s="15">
        <v>108478</v>
      </c>
      <c r="F55" s="16">
        <v>3081.0915639999994</v>
      </c>
      <c r="G55" s="15">
        <v>263802</v>
      </c>
      <c r="H55" s="16">
        <v>15710.665052729997</v>
      </c>
      <c r="I55" s="22">
        <v>0.5887900774065398</v>
      </c>
    </row>
    <row r="56" spans="2:9" ht="18">
      <c r="B56" s="8" t="s">
        <v>3</v>
      </c>
      <c r="C56" s="15">
        <v>154</v>
      </c>
      <c r="D56" s="16">
        <v>23.295252</v>
      </c>
      <c r="E56" s="15">
        <v>515</v>
      </c>
      <c r="F56" s="16">
        <v>7.547441</v>
      </c>
      <c r="G56" s="15">
        <v>669</v>
      </c>
      <c r="H56" s="16">
        <v>30.842693</v>
      </c>
      <c r="I56" s="22">
        <v>0.23019431988041852</v>
      </c>
    </row>
    <row r="57" spans="2:9" ht="18">
      <c r="B57" s="8" t="s">
        <v>4</v>
      </c>
      <c r="C57" s="15">
        <v>2234</v>
      </c>
      <c r="D57" s="16">
        <v>273.492358</v>
      </c>
      <c r="E57" s="15">
        <v>1573</v>
      </c>
      <c r="F57" s="16">
        <v>52.68566</v>
      </c>
      <c r="G57" s="15">
        <v>3807</v>
      </c>
      <c r="H57" s="16">
        <v>326.178018</v>
      </c>
      <c r="I57" s="22">
        <v>0.5868137641187287</v>
      </c>
    </row>
    <row r="58" spans="2:10" ht="21" customHeight="1">
      <c r="B58" s="30" t="s">
        <v>0</v>
      </c>
      <c r="C58" s="28">
        <f aca="true" t="shared" si="2" ref="C58:H58">SUM(C25:C57)</f>
        <v>2113551</v>
      </c>
      <c r="D58" s="29">
        <f t="shared" si="2"/>
        <v>185965.26730578</v>
      </c>
      <c r="E58" s="28">
        <f t="shared" si="2"/>
        <v>1696203</v>
      </c>
      <c r="F58" s="29">
        <f t="shared" si="2"/>
        <v>40187.98060966</v>
      </c>
      <c r="G58" s="28">
        <f t="shared" si="2"/>
        <v>3809754</v>
      </c>
      <c r="H58" s="29">
        <f t="shared" si="2"/>
        <v>226153.24791544</v>
      </c>
      <c r="I58" s="32">
        <f>C58/G58</f>
        <v>0.5547736153042953</v>
      </c>
      <c r="J58" s="18"/>
    </row>
    <row r="59" spans="2:8" ht="14.25">
      <c r="B59" s="35" t="s">
        <v>50</v>
      </c>
      <c r="C59" s="35"/>
      <c r="D59" s="35"/>
      <c r="E59" s="35"/>
      <c r="F59" s="35"/>
      <c r="G59" s="35"/>
      <c r="H59" s="35"/>
    </row>
    <row r="60" spans="2:8" ht="28.5" customHeight="1">
      <c r="B60" s="33" t="s">
        <v>57</v>
      </c>
      <c r="C60" s="34"/>
      <c r="D60" s="34"/>
      <c r="E60" s="34"/>
      <c r="F60" s="34"/>
      <c r="G60" s="34"/>
      <c r="H60" s="34"/>
    </row>
    <row r="61" spans="2:8" ht="21" customHeight="1">
      <c r="B61" s="36" t="s">
        <v>51</v>
      </c>
      <c r="C61" s="36"/>
      <c r="D61" s="36"/>
      <c r="E61" s="36"/>
      <c r="F61" s="36"/>
      <c r="G61" s="36"/>
      <c r="H61" s="36"/>
    </row>
    <row r="62" spans="3:8" ht="21" customHeight="1">
      <c r="C62" s="17"/>
      <c r="D62" s="17"/>
      <c r="E62" s="17"/>
      <c r="F62" s="17"/>
      <c r="G62" s="17"/>
      <c r="H62" s="17"/>
    </row>
    <row r="63" spans="3:8" ht="21" customHeight="1">
      <c r="C63" s="17"/>
      <c r="D63" s="17"/>
      <c r="E63" s="17"/>
      <c r="F63" s="17"/>
      <c r="G63" s="17"/>
      <c r="H63" s="17"/>
    </row>
    <row r="64" spans="3:8" ht="21" customHeight="1">
      <c r="C64" s="4"/>
      <c r="D64" s="4"/>
      <c r="E64" s="4"/>
      <c r="F64" s="4"/>
      <c r="G64" s="4"/>
      <c r="H64" s="2"/>
    </row>
    <row r="65" spans="5:7" ht="21" customHeight="1">
      <c r="E65" s="2"/>
      <c r="F65" s="2"/>
      <c r="G65" s="2"/>
    </row>
    <row r="66" spans="5:6" ht="21" customHeight="1">
      <c r="E66" s="2"/>
      <c r="F66" s="2"/>
    </row>
    <row r="67" spans="5:6" ht="13.5">
      <c r="E67" s="2"/>
      <c r="F67" s="2"/>
    </row>
    <row r="70" ht="13.5" customHeight="1"/>
    <row r="71" ht="21" customHeight="1"/>
    <row r="72" ht="21" customHeight="1"/>
    <row r="73" ht="21" customHeight="1"/>
    <row r="74" ht="21" customHeight="1"/>
  </sheetData>
  <sheetProtection/>
  <mergeCells count="10">
    <mergeCell ref="B59:H59"/>
    <mergeCell ref="B61:H61"/>
    <mergeCell ref="B7:I7"/>
    <mergeCell ref="B8:I8"/>
    <mergeCell ref="B3:I3"/>
    <mergeCell ref="B4:I4"/>
    <mergeCell ref="B13:I13"/>
    <mergeCell ref="B14:I14"/>
    <mergeCell ref="B22:I22"/>
    <mergeCell ref="B23:I2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Cesar Danilo Carpeta Paez</cp:lastModifiedBy>
  <cp:lastPrinted>2007-10-02T20:07:01Z</cp:lastPrinted>
  <dcterms:created xsi:type="dcterms:W3CDTF">2007-05-18T16:46:56Z</dcterms:created>
  <dcterms:modified xsi:type="dcterms:W3CDTF">2016-09-05T19:45:35Z</dcterms:modified>
  <cp:category/>
  <cp:version/>
  <cp:contentType/>
  <cp:contentStatus/>
</cp:coreProperties>
</file>