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757" activeTab="0"/>
  </bookViews>
  <sheets>
    <sheet name="CAE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<sst xmlns="http://schemas.openxmlformats.org/spreadsheetml/2006/main" count="76" uniqueCount="58">
  <si>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TOTAL</t>
  </si>
  <si>
    <t>Amazonas</t>
  </si>
  <si>
    <t>Antioquia</t>
  </si>
  <si>
    <t>Vaupés</t>
  </si>
  <si>
    <t>Vichada</t>
  </si>
  <si>
    <t>Rural</t>
  </si>
  <si>
    <t>Departamento</t>
  </si>
  <si>
    <t>Bancos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</si>
  <si>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</si>
  <si>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</si>
  <si>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</si>
  <si>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</si>
  <si>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</si>
  <si>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</si>
  <si>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</si>
  <si>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</si>
  <si>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</si>
  <si>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</si>
  <si>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</si>
  <si>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</si>
  <si>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</si>
  <si>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</si>
  <si>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</si>
  <si>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</si>
  <si>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</si>
  <si>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</si>
  <si>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</si>
  <si>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</si>
  <si>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</si>
  <si>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</si>
  <si>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</si>
  <si>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</si>
  <si>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</si>
  <si>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</si>
  <si>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</si>
  <si>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</si>
  <si>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Quindío</t>
  </si>
  <si>
    <t>Ciudades y aglomeraciones</t>
  </si>
  <si>
    <t>Intermedio</t>
  </si>
  <si>
    <t>Rural disperso</t>
  </si>
  <si>
    <t xml:space="preserve">CUENTAS DE AHORRO ELECTRÓNICAS DE LOS ESTABLECIMIENTOS DE CRÉDITO </t>
  </si>
  <si>
    <t>Saldos en millones de pesos</t>
  </si>
  <si>
    <t>#Cuentas CAE activas</t>
  </si>
  <si>
    <t>Saldo cuentas CAE activas</t>
  </si>
  <si>
    <t>#Cuentas CAE Inactivas</t>
  </si>
  <si>
    <t>Saldo cuentas CAE inactivas</t>
  </si>
  <si>
    <t xml:space="preserve">#Total Cuentas CAE </t>
  </si>
  <si>
    <t>Saldo total cuentas CAE</t>
  </si>
  <si>
    <t>Nivel de ruralidad</t>
  </si>
  <si>
    <t>Tipo de entidad</t>
  </si>
  <si>
    <t>Fuentes: Superintendencia Financiera de Colombia (formato 398).</t>
  </si>
  <si>
    <t>1.  %Cuentas activas = #Cuentas CAE activas / #Total cuentas CAE.</t>
  </si>
  <si>
    <t>% Cuentas activas¹</t>
  </si>
  <si>
    <t>MAYO DE 2016</t>
  </si>
  <si>
    <t xml:space="preserve">CUENTAS DE AHORRO ELECTRÓNICAS A NIVEL NACIONAL </t>
  </si>
  <si>
    <t>CUENTAS DE AHORRO ELECTRÓNICAS POR NIVEL DE RURALIDAD</t>
  </si>
  <si>
    <t>CUENTAS DE AHORRO ELECTRÓNICAS POR DEPARTAMENTO</t>
  </si>
  <si>
    <t>Nota:</t>
  </si>
</sst>
</file>

<file path=xl/styles.xml><?xml version="1.0" encoding="utf-8"?>
<styleSheet xmlns="http://schemas.openxmlformats.org/spreadsheetml/2006/main">
  <numFmts count="7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  <numFmt numFmtId="216" formatCode="#,##0.00000000000000"/>
    <numFmt numFmtId="217" formatCode="#,##0.000000000000000"/>
    <numFmt numFmtId="218" formatCode="#,##0.0000000000000000"/>
    <numFmt numFmtId="219" formatCode="#,##0.00000000000000000"/>
    <numFmt numFmtId="220" formatCode="#,##0.000000000000000000"/>
    <numFmt numFmtId="221" formatCode="#,##0.0000000000000000000"/>
    <numFmt numFmtId="222" formatCode="#,##0.00000000000000000000"/>
    <numFmt numFmtId="223" formatCode="#,##0.000000000000000000000"/>
    <numFmt numFmtId="224" formatCode="#,##0.0000000000000000000000"/>
    <numFmt numFmtId="225" formatCode="0.0%"/>
    <numFmt numFmtId="226" formatCode="_(* #,##0_);_(* \(#,##0\);_(* &quot;-&quot;??_);_(@_)"/>
    <numFmt numFmtId="227" formatCode="mmm\ yyyy;@"/>
  </numFmts>
  <fonts count="48">
    <font>
      <sz val="10"/>
      <name val="Arial"/>
      <family val="0"/>
    </font>
    <font>
      <sz val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30"/>
      <name val="Bookman Old Style"/>
      <family val="1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Bookman Old Style"/>
      <family val="1"/>
    </font>
    <font>
      <sz val="11"/>
      <color rgb="FF25252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5" fillId="0" borderId="10" xfId="0" applyFont="1" applyBorder="1" applyAlignment="1">
      <alignment horizontal="left" indent="1"/>
    </xf>
    <xf numFmtId="3" fontId="5" fillId="0" borderId="11" xfId="0" applyNumberFormat="1" applyFont="1" applyBorder="1" applyAlignment="1">
      <alignment horizontal="right"/>
    </xf>
    <xf numFmtId="0" fontId="5" fillId="0" borderId="12" xfId="0" applyFont="1" applyFill="1" applyBorder="1" applyAlignment="1">
      <alignment horizontal="left" inden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 indent="1"/>
    </xf>
    <xf numFmtId="3" fontId="5" fillId="0" borderId="1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210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10" fontId="5" fillId="0" borderId="13" xfId="58" applyNumberFormat="1" applyFont="1" applyBorder="1" applyAlignment="1">
      <alignment horizontal="right"/>
    </xf>
    <xf numFmtId="0" fontId="1" fillId="0" borderId="10" xfId="0" applyFont="1" applyFill="1" applyBorder="1" applyAlignment="1">
      <alignment/>
    </xf>
    <xf numFmtId="3" fontId="5" fillId="0" borderId="14" xfId="0" applyNumberFormat="1" applyFont="1" applyBorder="1" applyAlignment="1">
      <alignment horizontal="right"/>
    </xf>
    <xf numFmtId="10" fontId="5" fillId="0" borderId="12" xfId="58" applyNumberFormat="1" applyFont="1" applyBorder="1" applyAlignment="1">
      <alignment horizontal="right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0" fontId="4" fillId="33" borderId="16" xfId="0" applyFont="1" applyFill="1" applyBorder="1" applyAlignment="1">
      <alignment/>
    </xf>
    <xf numFmtId="3" fontId="4" fillId="33" borderId="18" xfId="0" applyNumberFormat="1" applyFont="1" applyFill="1" applyBorder="1" applyAlignment="1">
      <alignment horizontal="right"/>
    </xf>
    <xf numFmtId="10" fontId="4" fillId="33" borderId="15" xfId="58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210" fontId="46" fillId="0" borderId="0" xfId="0" applyNumberFormat="1" applyFont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aje 2" xfId="59"/>
    <cellStyle name="Porcentual 2" xfId="60"/>
    <cellStyle name="Porcentual 3" xfId="61"/>
    <cellStyle name="Porcentual 3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0</xdr:rowOff>
    </xdr:from>
    <xdr:to>
      <xdr:col>1</xdr:col>
      <xdr:colOff>2495550</xdr:colOff>
      <xdr:row>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2571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3:L67"/>
  <sheetViews>
    <sheetView showGridLine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8515625" style="1" customWidth="1"/>
    <col min="2" max="2" width="69.57421875" style="1" customWidth="1"/>
    <col min="3" max="3" width="15.57421875" style="2" customWidth="1"/>
    <col min="4" max="4" width="19.7109375" style="2" bestFit="1" customWidth="1"/>
    <col min="5" max="5" width="16.140625" style="1" customWidth="1"/>
    <col min="6" max="6" width="18.421875" style="1" bestFit="1" customWidth="1"/>
    <col min="7" max="7" width="15.8515625" style="1" customWidth="1"/>
    <col min="8" max="8" width="19.421875" style="1" bestFit="1" customWidth="1"/>
    <col min="9" max="9" width="12.7109375" style="1" bestFit="1" customWidth="1"/>
    <col min="10" max="16384" width="11.421875" style="1" customWidth="1"/>
  </cols>
  <sheetData>
    <row r="2" ht="13.5"/>
    <row r="3" spans="2:9" ht="21">
      <c r="B3" s="43" t="s">
        <v>40</v>
      </c>
      <c r="C3" s="43"/>
      <c r="D3" s="43"/>
      <c r="E3" s="43"/>
      <c r="F3" s="43"/>
      <c r="G3" s="43"/>
      <c r="H3" s="43"/>
      <c r="I3" s="43"/>
    </row>
    <row r="4" spans="2:9" ht="18.75">
      <c r="B4" s="44" t="s">
        <v>53</v>
      </c>
      <c r="C4" s="44"/>
      <c r="D4" s="44"/>
      <c r="E4" s="44"/>
      <c r="F4" s="44"/>
      <c r="G4" s="44"/>
      <c r="H4" s="44"/>
      <c r="I4" s="44"/>
    </row>
    <row r="5" ht="13.5"/>
    <row r="7" spans="2:9" ht="18">
      <c r="B7" s="37" t="s">
        <v>54</v>
      </c>
      <c r="C7" s="38"/>
      <c r="D7" s="38"/>
      <c r="E7" s="38"/>
      <c r="F7" s="38"/>
      <c r="G7" s="38"/>
      <c r="H7" s="38"/>
      <c r="I7" s="39"/>
    </row>
    <row r="8" spans="2:9" ht="18">
      <c r="B8" s="40" t="s">
        <v>41</v>
      </c>
      <c r="C8" s="41"/>
      <c r="D8" s="41"/>
      <c r="E8" s="41"/>
      <c r="F8" s="41"/>
      <c r="G8" s="41"/>
      <c r="H8" s="41"/>
      <c r="I8" s="42"/>
    </row>
    <row r="9" spans="1:9" ht="36">
      <c r="A9" s="3"/>
      <c r="B9" s="23" t="s">
        <v>49</v>
      </c>
      <c r="C9" s="24" t="s">
        <v>42</v>
      </c>
      <c r="D9" s="25" t="s">
        <v>43</v>
      </c>
      <c r="E9" s="24" t="s">
        <v>44</v>
      </c>
      <c r="F9" s="25" t="s">
        <v>45</v>
      </c>
      <c r="G9" s="24" t="s">
        <v>46</v>
      </c>
      <c r="H9" s="25" t="s">
        <v>47</v>
      </c>
      <c r="I9" s="26" t="s">
        <v>52</v>
      </c>
    </row>
    <row r="10" spans="2:10" ht="18">
      <c r="B10" s="10" t="s">
        <v>7</v>
      </c>
      <c r="C10" s="5">
        <v>1944942</v>
      </c>
      <c r="D10" s="5">
        <v>57200.51892950008</v>
      </c>
      <c r="E10" s="13">
        <v>1936610</v>
      </c>
      <c r="F10" s="9">
        <v>40861.11126336994</v>
      </c>
      <c r="G10" s="5">
        <v>3881552</v>
      </c>
      <c r="H10" s="5">
        <v>98061.63019287001</v>
      </c>
      <c r="I10" s="19">
        <v>0.5010732820273952</v>
      </c>
      <c r="J10" s="18"/>
    </row>
    <row r="11" spans="2:10" ht="21" customHeight="1">
      <c r="B11" s="27" t="s">
        <v>0</v>
      </c>
      <c r="C11" s="28">
        <f aca="true" t="shared" si="0" ref="C11:H11">SUM(C10)</f>
        <v>1944942</v>
      </c>
      <c r="D11" s="29">
        <f t="shared" si="0"/>
        <v>57200.51892950008</v>
      </c>
      <c r="E11" s="28">
        <f t="shared" si="0"/>
        <v>1936610</v>
      </c>
      <c r="F11" s="29">
        <f t="shared" si="0"/>
        <v>40861.11126336994</v>
      </c>
      <c r="G11" s="28">
        <f t="shared" si="0"/>
        <v>3881552</v>
      </c>
      <c r="H11" s="29">
        <f t="shared" si="0"/>
        <v>98061.63019287001</v>
      </c>
      <c r="I11" s="32">
        <f>C11/G11</f>
        <v>0.5010732820273952</v>
      </c>
      <c r="J11" s="18"/>
    </row>
    <row r="12" spans="2:7" s="11" customFormat="1" ht="21" customHeight="1">
      <c r="B12" s="12"/>
      <c r="C12" s="6"/>
      <c r="D12" s="6"/>
      <c r="E12" s="6"/>
      <c r="F12" s="6"/>
      <c r="G12" s="6"/>
    </row>
    <row r="13" spans="2:9" s="11" customFormat="1" ht="21" customHeight="1">
      <c r="B13" s="37" t="s">
        <v>55</v>
      </c>
      <c r="C13" s="38"/>
      <c r="D13" s="38"/>
      <c r="E13" s="38"/>
      <c r="F13" s="38"/>
      <c r="G13" s="38"/>
      <c r="H13" s="38"/>
      <c r="I13" s="39"/>
    </row>
    <row r="14" spans="2:12" s="11" customFormat="1" ht="21" customHeight="1">
      <c r="B14" s="40" t="s">
        <v>41</v>
      </c>
      <c r="C14" s="41"/>
      <c r="D14" s="41"/>
      <c r="E14" s="41"/>
      <c r="F14" s="41"/>
      <c r="G14" s="41"/>
      <c r="H14" s="41"/>
      <c r="I14" s="42"/>
      <c r="L14" s="7"/>
    </row>
    <row r="15" spans="2:9" s="11" customFormat="1" ht="36">
      <c r="B15" s="23" t="s">
        <v>48</v>
      </c>
      <c r="C15" s="24" t="s">
        <v>42</v>
      </c>
      <c r="D15" s="25" t="s">
        <v>43</v>
      </c>
      <c r="E15" s="24" t="s">
        <v>44</v>
      </c>
      <c r="F15" s="25" t="s">
        <v>45</v>
      </c>
      <c r="G15" s="24" t="s">
        <v>46</v>
      </c>
      <c r="H15" s="25" t="s">
        <v>47</v>
      </c>
      <c r="I15" s="26" t="s">
        <v>52</v>
      </c>
    </row>
    <row r="16" spans="2:9" s="11" customFormat="1" ht="18">
      <c r="B16" s="8" t="s">
        <v>37</v>
      </c>
      <c r="C16" s="13">
        <v>1101627</v>
      </c>
      <c r="D16" s="5">
        <v>32917.61603547003</v>
      </c>
      <c r="E16" s="13">
        <v>996083</v>
      </c>
      <c r="F16" s="9">
        <v>26093.60525586998</v>
      </c>
      <c r="G16" s="13">
        <v>2097710</v>
      </c>
      <c r="H16" s="9">
        <v>59011.221291340014</v>
      </c>
      <c r="I16" s="22">
        <v>0.5251569568720176</v>
      </c>
    </row>
    <row r="17" spans="2:9" s="11" customFormat="1" ht="18">
      <c r="B17" s="8" t="s">
        <v>38</v>
      </c>
      <c r="C17" s="13">
        <v>432999</v>
      </c>
      <c r="D17" s="5">
        <v>10226.591475590001</v>
      </c>
      <c r="E17" s="13">
        <v>454226</v>
      </c>
      <c r="F17" s="9">
        <v>7035.926103399995</v>
      </c>
      <c r="G17" s="13">
        <v>887225</v>
      </c>
      <c r="H17" s="9">
        <v>17262.517578989995</v>
      </c>
      <c r="I17" s="22">
        <v>0.48803742004564793</v>
      </c>
    </row>
    <row r="18" spans="2:9" s="11" customFormat="1" ht="18">
      <c r="B18" s="14" t="s">
        <v>5</v>
      </c>
      <c r="C18" s="13">
        <v>276504</v>
      </c>
      <c r="D18" s="5">
        <v>8577.438965620002</v>
      </c>
      <c r="E18" s="13">
        <v>312730</v>
      </c>
      <c r="F18" s="9">
        <v>4877.1795107900025</v>
      </c>
      <c r="G18" s="13">
        <v>589234</v>
      </c>
      <c r="H18" s="9">
        <v>13454.618476410003</v>
      </c>
      <c r="I18" s="22">
        <v>0.4692600902188265</v>
      </c>
    </row>
    <row r="19" spans="2:9" s="11" customFormat="1" ht="18">
      <c r="B19" s="8" t="s">
        <v>39</v>
      </c>
      <c r="C19" s="21">
        <v>133812</v>
      </c>
      <c r="D19" s="5">
        <v>5478.87245282</v>
      </c>
      <c r="E19" s="13">
        <v>173571</v>
      </c>
      <c r="F19" s="9">
        <v>2854.400393310001</v>
      </c>
      <c r="G19" s="13">
        <v>307383</v>
      </c>
      <c r="H19" s="9">
        <v>8333.272846130001</v>
      </c>
      <c r="I19" s="19">
        <v>0.4353266120767902</v>
      </c>
    </row>
    <row r="20" spans="2:10" s="11" customFormat="1" ht="21" customHeight="1">
      <c r="B20" s="30" t="s">
        <v>0</v>
      </c>
      <c r="C20" s="28">
        <f aca="true" t="shared" si="1" ref="C20:H20">SUM(C16:C19)</f>
        <v>1944942</v>
      </c>
      <c r="D20" s="31">
        <f t="shared" si="1"/>
        <v>57200.51892950003</v>
      </c>
      <c r="E20" s="28">
        <f t="shared" si="1"/>
        <v>1936610</v>
      </c>
      <c r="F20" s="31">
        <f t="shared" si="1"/>
        <v>40861.11126336998</v>
      </c>
      <c r="G20" s="28">
        <f t="shared" si="1"/>
        <v>3881552</v>
      </c>
      <c r="H20" s="31">
        <f t="shared" si="1"/>
        <v>98061.63019287001</v>
      </c>
      <c r="I20" s="32">
        <f>C20/G20</f>
        <v>0.5010732820273952</v>
      </c>
      <c r="J20" s="20"/>
    </row>
    <row r="21" spans="2:9" s="11" customFormat="1" ht="21" customHeight="1">
      <c r="B21" s="1"/>
      <c r="C21" s="4"/>
      <c r="D21" s="4"/>
      <c r="E21" s="4"/>
      <c r="F21" s="4"/>
      <c r="G21" s="4"/>
      <c r="H21" s="4"/>
      <c r="I21" s="4"/>
    </row>
    <row r="22" spans="2:9" ht="18">
      <c r="B22" s="37" t="s">
        <v>56</v>
      </c>
      <c r="C22" s="38"/>
      <c r="D22" s="38"/>
      <c r="E22" s="38"/>
      <c r="F22" s="38"/>
      <c r="G22" s="38"/>
      <c r="H22" s="38"/>
      <c r="I22" s="39"/>
    </row>
    <row r="23" spans="2:9" ht="18">
      <c r="B23" s="40" t="s">
        <v>41</v>
      </c>
      <c r="C23" s="41"/>
      <c r="D23" s="41"/>
      <c r="E23" s="41"/>
      <c r="F23" s="41"/>
      <c r="G23" s="41"/>
      <c r="H23" s="41"/>
      <c r="I23" s="42"/>
    </row>
    <row r="24" spans="1:9" ht="36">
      <c r="A24" s="3"/>
      <c r="B24" s="23" t="s">
        <v>6</v>
      </c>
      <c r="C24" s="24" t="s">
        <v>42</v>
      </c>
      <c r="D24" s="25" t="s">
        <v>43</v>
      </c>
      <c r="E24" s="24" t="s">
        <v>44</v>
      </c>
      <c r="F24" s="25" t="s">
        <v>45</v>
      </c>
      <c r="G24" s="24" t="s">
        <v>46</v>
      </c>
      <c r="H24" s="25" t="s">
        <v>47</v>
      </c>
      <c r="I24" s="26" t="s">
        <v>52</v>
      </c>
    </row>
    <row r="25" spans="2:9" ht="18">
      <c r="B25" s="8" t="s">
        <v>1</v>
      </c>
      <c r="C25" s="15">
        <v>130</v>
      </c>
      <c r="D25" s="16">
        <v>22.23721169</v>
      </c>
      <c r="E25" s="15">
        <v>1847</v>
      </c>
      <c r="F25" s="16">
        <v>33.879248</v>
      </c>
      <c r="G25" s="15">
        <v>1977</v>
      </c>
      <c r="H25" s="16">
        <v>56.11645969</v>
      </c>
      <c r="I25" s="22">
        <v>0.06575619625695499</v>
      </c>
    </row>
    <row r="26" spans="2:9" ht="18">
      <c r="B26" s="8" t="s">
        <v>2</v>
      </c>
      <c r="C26" s="15">
        <v>126973</v>
      </c>
      <c r="D26" s="16">
        <v>4587.903988699999</v>
      </c>
      <c r="E26" s="15">
        <v>206609</v>
      </c>
      <c r="F26" s="16">
        <v>4231.600503080001</v>
      </c>
      <c r="G26" s="15">
        <v>333582</v>
      </c>
      <c r="H26" s="16">
        <v>8819.50449178</v>
      </c>
      <c r="I26" s="22">
        <v>0.3806350462554934</v>
      </c>
    </row>
    <row r="27" spans="2:9" ht="18">
      <c r="B27" s="8" t="s">
        <v>8</v>
      </c>
      <c r="C27" s="15">
        <v>22081</v>
      </c>
      <c r="D27" s="16">
        <v>687.100381</v>
      </c>
      <c r="E27" s="15">
        <v>15626</v>
      </c>
      <c r="F27" s="16">
        <v>449.44999299999995</v>
      </c>
      <c r="G27" s="15">
        <v>37707</v>
      </c>
      <c r="H27" s="16">
        <v>1136.550374</v>
      </c>
      <c r="I27" s="22">
        <v>0.5855941867557748</v>
      </c>
    </row>
    <row r="28" spans="2:9" ht="18">
      <c r="B28" s="8" t="s">
        <v>9</v>
      </c>
      <c r="C28" s="15">
        <v>1883</v>
      </c>
      <c r="D28" s="16">
        <v>117.61861742</v>
      </c>
      <c r="E28" s="15">
        <v>2799</v>
      </c>
      <c r="F28" s="16">
        <v>65.216133</v>
      </c>
      <c r="G28" s="15">
        <v>4682</v>
      </c>
      <c r="H28" s="16">
        <v>182.83475042</v>
      </c>
      <c r="I28" s="22">
        <v>0.4021785561725758</v>
      </c>
    </row>
    <row r="29" spans="2:9" ht="18">
      <c r="B29" s="8" t="s">
        <v>10</v>
      </c>
      <c r="C29" s="15">
        <v>125679</v>
      </c>
      <c r="D29" s="16">
        <v>2537.01453773</v>
      </c>
      <c r="E29" s="15">
        <v>108221</v>
      </c>
      <c r="F29" s="16">
        <v>2215.8125873200006</v>
      </c>
      <c r="G29" s="15">
        <v>233900</v>
      </c>
      <c r="H29" s="16">
        <v>4752.82712505</v>
      </c>
      <c r="I29" s="22">
        <v>0.537319367250962</v>
      </c>
    </row>
    <row r="30" spans="2:9" ht="18">
      <c r="B30" s="8" t="s">
        <v>11</v>
      </c>
      <c r="C30" s="15">
        <v>128430</v>
      </c>
      <c r="D30" s="16">
        <v>7308.4474345300005</v>
      </c>
      <c r="E30" s="15">
        <v>186919</v>
      </c>
      <c r="F30" s="16">
        <v>6448.25446735</v>
      </c>
      <c r="G30" s="15">
        <v>315349</v>
      </c>
      <c r="H30" s="16">
        <v>13756.70190188</v>
      </c>
      <c r="I30" s="22">
        <v>0.4072630640972383</v>
      </c>
    </row>
    <row r="31" spans="2:9" ht="18">
      <c r="B31" s="8" t="s">
        <v>12</v>
      </c>
      <c r="C31" s="15">
        <v>62326</v>
      </c>
      <c r="D31" s="16">
        <v>1601.05251683</v>
      </c>
      <c r="E31" s="15">
        <v>135430</v>
      </c>
      <c r="F31" s="16">
        <v>2145.92650854</v>
      </c>
      <c r="G31" s="15">
        <v>197756</v>
      </c>
      <c r="H31" s="16">
        <v>3746.9790253700003</v>
      </c>
      <c r="I31" s="22">
        <v>0.31516616436416595</v>
      </c>
    </row>
    <row r="32" spans="2:9" ht="18">
      <c r="B32" s="8" t="s">
        <v>13</v>
      </c>
      <c r="C32" s="15">
        <v>67299</v>
      </c>
      <c r="D32" s="16">
        <v>2501.4467909100013</v>
      </c>
      <c r="E32" s="15">
        <v>44969</v>
      </c>
      <c r="F32" s="16">
        <v>1124.1095630500001</v>
      </c>
      <c r="G32" s="15">
        <v>112268</v>
      </c>
      <c r="H32" s="16">
        <v>3625.5563539600016</v>
      </c>
      <c r="I32" s="22">
        <v>0.5994495314782485</v>
      </c>
    </row>
    <row r="33" spans="2:9" ht="18">
      <c r="B33" s="8" t="s">
        <v>14</v>
      </c>
      <c r="C33" s="15">
        <v>30810</v>
      </c>
      <c r="D33" s="16">
        <v>968.61947824</v>
      </c>
      <c r="E33" s="15">
        <v>33081</v>
      </c>
      <c r="F33" s="16">
        <v>590.7816293299999</v>
      </c>
      <c r="G33" s="15">
        <v>63891</v>
      </c>
      <c r="H33" s="16">
        <v>1559.40110757</v>
      </c>
      <c r="I33" s="22">
        <v>0.4822275437855097</v>
      </c>
    </row>
    <row r="34" spans="2:9" ht="18">
      <c r="B34" s="8" t="s">
        <v>15</v>
      </c>
      <c r="C34" s="15">
        <v>42696</v>
      </c>
      <c r="D34" s="16">
        <v>1606.21073353</v>
      </c>
      <c r="E34" s="15">
        <v>28910</v>
      </c>
      <c r="F34" s="16">
        <v>803.97876625</v>
      </c>
      <c r="G34" s="15">
        <v>71606</v>
      </c>
      <c r="H34" s="16">
        <v>2410.18949978</v>
      </c>
      <c r="I34" s="22">
        <v>0.5962628829986314</v>
      </c>
    </row>
    <row r="35" spans="2:9" ht="18">
      <c r="B35" s="8" t="s">
        <v>16</v>
      </c>
      <c r="C35" s="15">
        <v>10366</v>
      </c>
      <c r="D35" s="16">
        <v>404.68429577999984</v>
      </c>
      <c r="E35" s="15">
        <v>24890</v>
      </c>
      <c r="F35" s="16">
        <v>583.05131045</v>
      </c>
      <c r="G35" s="15">
        <v>35256</v>
      </c>
      <c r="H35" s="16">
        <v>987.7356062299998</v>
      </c>
      <c r="I35" s="22">
        <v>0.29402087587928294</v>
      </c>
    </row>
    <row r="36" spans="2:9" ht="18">
      <c r="B36" s="8" t="s">
        <v>17</v>
      </c>
      <c r="C36" s="15">
        <v>105927</v>
      </c>
      <c r="D36" s="16">
        <v>3239.5153321499993</v>
      </c>
      <c r="E36" s="15">
        <v>90828</v>
      </c>
      <c r="F36" s="16">
        <v>1545.4208914500002</v>
      </c>
      <c r="G36" s="15">
        <v>196755</v>
      </c>
      <c r="H36" s="16">
        <v>4784.9362236</v>
      </c>
      <c r="I36" s="22">
        <v>0.5383700541282306</v>
      </c>
    </row>
    <row r="37" spans="2:9" ht="18">
      <c r="B37" s="8" t="s">
        <v>18</v>
      </c>
      <c r="C37" s="15">
        <v>89858</v>
      </c>
      <c r="D37" s="16">
        <v>2089.9980293600006</v>
      </c>
      <c r="E37" s="15">
        <v>62244</v>
      </c>
      <c r="F37" s="16">
        <v>1279.7417807</v>
      </c>
      <c r="G37" s="15">
        <v>152102</v>
      </c>
      <c r="H37" s="16">
        <v>3369.7398100600003</v>
      </c>
      <c r="I37" s="22">
        <v>0.5907746117736782</v>
      </c>
    </row>
    <row r="38" spans="2:9" ht="18">
      <c r="B38" s="8" t="s">
        <v>19</v>
      </c>
      <c r="C38" s="15">
        <v>13568</v>
      </c>
      <c r="D38" s="16">
        <v>426.7629539999999</v>
      </c>
      <c r="E38" s="15">
        <v>26165</v>
      </c>
      <c r="F38" s="16">
        <v>475.77828863</v>
      </c>
      <c r="G38" s="15">
        <v>39733</v>
      </c>
      <c r="H38" s="16">
        <v>902.5412426299999</v>
      </c>
      <c r="I38" s="22">
        <v>0.34147937482697005</v>
      </c>
    </row>
    <row r="39" spans="2:9" ht="18">
      <c r="B39" s="8" t="s">
        <v>20</v>
      </c>
      <c r="C39" s="15">
        <v>176066</v>
      </c>
      <c r="D39" s="16">
        <v>2480.42564352</v>
      </c>
      <c r="E39" s="15">
        <v>94300</v>
      </c>
      <c r="F39" s="16">
        <v>1597.0140248600007</v>
      </c>
      <c r="G39" s="15">
        <v>270366</v>
      </c>
      <c r="H39" s="16">
        <v>4077.4396683800005</v>
      </c>
      <c r="I39" s="22">
        <v>0.6512135401640738</v>
      </c>
    </row>
    <row r="40" spans="2:9" ht="18">
      <c r="B40" s="8" t="s">
        <v>21</v>
      </c>
      <c r="C40" s="15">
        <v>72521</v>
      </c>
      <c r="D40" s="16">
        <v>2902.1010098299994</v>
      </c>
      <c r="E40" s="15">
        <v>59869</v>
      </c>
      <c r="F40" s="16">
        <v>1389.6411255899998</v>
      </c>
      <c r="G40" s="15">
        <v>132390</v>
      </c>
      <c r="H40" s="16">
        <v>4291.74213542</v>
      </c>
      <c r="I40" s="22">
        <v>0.5477830651861924</v>
      </c>
    </row>
    <row r="41" spans="2:9" ht="18">
      <c r="B41" s="8" t="s">
        <v>22</v>
      </c>
      <c r="C41" s="15">
        <v>102</v>
      </c>
      <c r="D41" s="16">
        <v>5.905915</v>
      </c>
      <c r="E41" s="15">
        <v>776</v>
      </c>
      <c r="F41" s="16">
        <v>16.22794</v>
      </c>
      <c r="G41" s="15">
        <v>878</v>
      </c>
      <c r="H41" s="16">
        <v>22.133855</v>
      </c>
      <c r="I41" s="22">
        <v>0.11617312072892938</v>
      </c>
    </row>
    <row r="42" spans="2:9" ht="18">
      <c r="B42" s="8" t="s">
        <v>23</v>
      </c>
      <c r="C42" s="15">
        <v>8749</v>
      </c>
      <c r="D42" s="16">
        <v>375.68847200000005</v>
      </c>
      <c r="E42" s="15">
        <v>6491</v>
      </c>
      <c r="F42" s="16">
        <v>173.150564</v>
      </c>
      <c r="G42" s="15">
        <v>15240</v>
      </c>
      <c r="H42" s="16">
        <v>548.8390360000001</v>
      </c>
      <c r="I42" s="22">
        <v>0.5740813648293963</v>
      </c>
    </row>
    <row r="43" spans="2:9" ht="18">
      <c r="B43" s="8" t="s">
        <v>24</v>
      </c>
      <c r="C43" s="15">
        <v>22460</v>
      </c>
      <c r="D43" s="16">
        <v>701.6183597199998</v>
      </c>
      <c r="E43" s="15">
        <v>77576</v>
      </c>
      <c r="F43" s="16">
        <v>1102.52609165</v>
      </c>
      <c r="G43" s="15">
        <v>100036</v>
      </c>
      <c r="H43" s="16">
        <v>1804.1444513699998</v>
      </c>
      <c r="I43" s="22">
        <v>0.22451917309768482</v>
      </c>
    </row>
    <row r="44" spans="2:9" ht="18">
      <c r="B44" s="8" t="s">
        <v>25</v>
      </c>
      <c r="C44" s="15">
        <v>44126</v>
      </c>
      <c r="D44" s="16">
        <v>1035.60912878</v>
      </c>
      <c r="E44" s="15">
        <v>37829</v>
      </c>
      <c r="F44" s="16">
        <v>509.92790428</v>
      </c>
      <c r="G44" s="15">
        <v>81955</v>
      </c>
      <c r="H44" s="16">
        <v>1545.5370330599999</v>
      </c>
      <c r="I44" s="22">
        <v>0.5384174241962052</v>
      </c>
    </row>
    <row r="45" spans="2:9" ht="18">
      <c r="B45" s="8" t="s">
        <v>26</v>
      </c>
      <c r="C45" s="15">
        <v>117715</v>
      </c>
      <c r="D45" s="16">
        <v>2256.7048780900004</v>
      </c>
      <c r="E45" s="15">
        <v>80369</v>
      </c>
      <c r="F45" s="16">
        <v>1345.03209148</v>
      </c>
      <c r="G45" s="15">
        <v>198084</v>
      </c>
      <c r="H45" s="16">
        <v>3601.7369695700004</v>
      </c>
      <c r="I45" s="22">
        <v>0.5942680882857777</v>
      </c>
    </row>
    <row r="46" spans="2:9" ht="18">
      <c r="B46" s="8" t="s">
        <v>27</v>
      </c>
      <c r="C46" s="15">
        <v>54210</v>
      </c>
      <c r="D46" s="16">
        <v>2006.9715225500001</v>
      </c>
      <c r="E46" s="15">
        <v>37748</v>
      </c>
      <c r="F46" s="16">
        <v>1134.0541607399998</v>
      </c>
      <c r="G46" s="15">
        <v>91958</v>
      </c>
      <c r="H46" s="16">
        <v>3141.02568329</v>
      </c>
      <c r="I46" s="22">
        <v>0.5895082537680245</v>
      </c>
    </row>
    <row r="47" spans="2:9" ht="18">
      <c r="B47" s="8" t="s">
        <v>28</v>
      </c>
      <c r="C47" s="15">
        <v>139147</v>
      </c>
      <c r="D47" s="16">
        <v>3724.4451836299995</v>
      </c>
      <c r="E47" s="15">
        <v>85402</v>
      </c>
      <c r="F47" s="16">
        <v>1468.1713326599995</v>
      </c>
      <c r="G47" s="15">
        <v>224549</v>
      </c>
      <c r="H47" s="16">
        <v>5192.616516289999</v>
      </c>
      <c r="I47" s="22">
        <v>0.6196732116375491</v>
      </c>
    </row>
    <row r="48" spans="2:9" ht="18">
      <c r="B48" s="8" t="s">
        <v>29</v>
      </c>
      <c r="C48" s="15">
        <v>53028</v>
      </c>
      <c r="D48" s="16">
        <v>1275.68670343</v>
      </c>
      <c r="E48" s="15">
        <v>70593</v>
      </c>
      <c r="F48" s="16">
        <v>1274.7641976299997</v>
      </c>
      <c r="G48" s="15">
        <v>123621</v>
      </c>
      <c r="H48" s="16">
        <v>2550.4509010599995</v>
      </c>
      <c r="I48" s="22">
        <v>0.428956245298129</v>
      </c>
    </row>
    <row r="49" spans="2:9" ht="18">
      <c r="B49" s="8" t="s">
        <v>30</v>
      </c>
      <c r="C49" s="15">
        <v>32336</v>
      </c>
      <c r="D49" s="16">
        <v>1241.40999247</v>
      </c>
      <c r="E49" s="15">
        <v>22880</v>
      </c>
      <c r="F49" s="16">
        <v>481.458357</v>
      </c>
      <c r="G49" s="15">
        <v>55216</v>
      </c>
      <c r="H49" s="16">
        <v>1722.8683494699999</v>
      </c>
      <c r="I49" s="22">
        <v>0.5856273543900319</v>
      </c>
    </row>
    <row r="50" spans="2:9" ht="18">
      <c r="B50" s="8" t="s">
        <v>36</v>
      </c>
      <c r="C50" s="15">
        <v>18257</v>
      </c>
      <c r="D50" s="16">
        <v>694.86379375</v>
      </c>
      <c r="E50" s="15">
        <v>22680</v>
      </c>
      <c r="F50" s="16">
        <v>594.8239268</v>
      </c>
      <c r="G50" s="15">
        <v>40937</v>
      </c>
      <c r="H50" s="16">
        <v>1289.68772055</v>
      </c>
      <c r="I50" s="22">
        <v>0.4459779661430979</v>
      </c>
    </row>
    <row r="51" spans="2:9" ht="18">
      <c r="B51" s="8" t="s">
        <v>31</v>
      </c>
      <c r="C51" s="15">
        <v>21806</v>
      </c>
      <c r="D51" s="16">
        <v>666.1987315399999</v>
      </c>
      <c r="E51" s="15">
        <v>29404</v>
      </c>
      <c r="F51" s="16">
        <v>572.7321918700001</v>
      </c>
      <c r="G51" s="15">
        <v>51210</v>
      </c>
      <c r="H51" s="16">
        <v>1238.93092341</v>
      </c>
      <c r="I51" s="22">
        <v>0.42581527045498924</v>
      </c>
    </row>
    <row r="52" spans="2:9" ht="18">
      <c r="B52" s="8" t="s">
        <v>32</v>
      </c>
      <c r="C52" s="15">
        <v>97918</v>
      </c>
      <c r="D52" s="16">
        <v>2963.75740985</v>
      </c>
      <c r="E52" s="15">
        <v>72455</v>
      </c>
      <c r="F52" s="16">
        <v>1937.3866710900006</v>
      </c>
      <c r="G52" s="15">
        <v>170373</v>
      </c>
      <c r="H52" s="16">
        <v>4901.144080940001</v>
      </c>
      <c r="I52" s="22">
        <v>0.5747272161668809</v>
      </c>
    </row>
    <row r="53" spans="2:9" ht="18">
      <c r="B53" s="8" t="s">
        <v>33</v>
      </c>
      <c r="C53" s="15">
        <v>85577</v>
      </c>
      <c r="D53" s="16">
        <v>1207.13626297</v>
      </c>
      <c r="E53" s="15">
        <v>55303</v>
      </c>
      <c r="F53" s="16">
        <v>778.30801977</v>
      </c>
      <c r="G53" s="15">
        <v>140880</v>
      </c>
      <c r="H53" s="16">
        <v>1985.4442827399998</v>
      </c>
      <c r="I53" s="22">
        <v>0.6074460533787621</v>
      </c>
    </row>
    <row r="54" spans="2:9" ht="18">
      <c r="B54" s="8" t="s">
        <v>34</v>
      </c>
      <c r="C54" s="15">
        <v>30423</v>
      </c>
      <c r="D54" s="16">
        <v>1238.7540836800003</v>
      </c>
      <c r="E54" s="15">
        <v>84936</v>
      </c>
      <c r="F54" s="16">
        <v>1274.9430953300002</v>
      </c>
      <c r="G54" s="15">
        <v>115359</v>
      </c>
      <c r="H54" s="16">
        <v>2513.6971790100006</v>
      </c>
      <c r="I54" s="22">
        <v>0.26372454684940055</v>
      </c>
    </row>
    <row r="55" spans="2:9" ht="18">
      <c r="B55" s="8" t="s">
        <v>35</v>
      </c>
      <c r="C55" s="15">
        <v>140419</v>
      </c>
      <c r="D55" s="16">
        <v>4197.48933882</v>
      </c>
      <c r="E55" s="15">
        <v>126971</v>
      </c>
      <c r="F55" s="16">
        <v>3156.6148204700003</v>
      </c>
      <c r="G55" s="15">
        <v>267390</v>
      </c>
      <c r="H55" s="16">
        <v>7354.10415929</v>
      </c>
      <c r="I55" s="22">
        <v>0.5251467893339317</v>
      </c>
    </row>
    <row r="56" spans="2:9" ht="18">
      <c r="B56" s="8" t="s">
        <v>3</v>
      </c>
      <c r="C56" s="15">
        <v>129</v>
      </c>
      <c r="D56" s="16">
        <v>17.068133</v>
      </c>
      <c r="E56" s="15">
        <v>544</v>
      </c>
      <c r="F56" s="16">
        <v>7.726653</v>
      </c>
      <c r="G56" s="15">
        <v>673</v>
      </c>
      <c r="H56" s="16">
        <v>24.794786</v>
      </c>
      <c r="I56" s="22">
        <v>0.19167904903417535</v>
      </c>
    </row>
    <row r="57" spans="2:9" ht="18">
      <c r="B57" s="8" t="s">
        <v>4</v>
      </c>
      <c r="C57" s="15">
        <v>1927</v>
      </c>
      <c r="D57" s="16">
        <v>110.072065</v>
      </c>
      <c r="E57" s="15">
        <v>1946</v>
      </c>
      <c r="F57" s="16">
        <v>53.606425</v>
      </c>
      <c r="G57" s="15">
        <v>3873</v>
      </c>
      <c r="H57" s="16">
        <v>163.67849</v>
      </c>
      <c r="I57" s="22">
        <v>0.49754712109475857</v>
      </c>
    </row>
    <row r="58" spans="2:10" ht="21" customHeight="1">
      <c r="B58" s="30" t="s">
        <v>0</v>
      </c>
      <c r="C58" s="28">
        <f aca="true" t="shared" si="2" ref="C58:H58">SUM(C25:C57)</f>
        <v>1944942</v>
      </c>
      <c r="D58" s="29">
        <f t="shared" si="2"/>
        <v>57200.51892950001</v>
      </c>
      <c r="E58" s="28">
        <f t="shared" si="2"/>
        <v>1936610</v>
      </c>
      <c r="F58" s="29">
        <f t="shared" si="2"/>
        <v>40861.11126337</v>
      </c>
      <c r="G58" s="28">
        <f t="shared" si="2"/>
        <v>3881552</v>
      </c>
      <c r="H58" s="29">
        <f t="shared" si="2"/>
        <v>98061.63019287003</v>
      </c>
      <c r="I58" s="32">
        <f>C58/G58</f>
        <v>0.5010732820273952</v>
      </c>
      <c r="J58" s="18"/>
    </row>
    <row r="59" spans="2:8" ht="14.25">
      <c r="B59" s="35" t="s">
        <v>50</v>
      </c>
      <c r="C59" s="35"/>
      <c r="D59" s="35"/>
      <c r="E59" s="35"/>
      <c r="F59" s="35"/>
      <c r="G59" s="35"/>
      <c r="H59" s="35"/>
    </row>
    <row r="60" spans="2:8" ht="28.5" customHeight="1">
      <c r="B60" s="33" t="s">
        <v>57</v>
      </c>
      <c r="C60" s="34"/>
      <c r="D60" s="34"/>
      <c r="E60" s="34"/>
      <c r="F60" s="34"/>
      <c r="G60" s="34"/>
      <c r="H60" s="34"/>
    </row>
    <row r="61" spans="2:8" ht="21" customHeight="1">
      <c r="B61" s="36" t="s">
        <v>51</v>
      </c>
      <c r="C61" s="36"/>
      <c r="D61" s="36"/>
      <c r="E61" s="36"/>
      <c r="F61" s="36"/>
      <c r="G61" s="36"/>
      <c r="H61" s="36"/>
    </row>
    <row r="62" spans="3:8" ht="21" customHeight="1">
      <c r="C62" s="17"/>
      <c r="D62" s="17"/>
      <c r="E62" s="17"/>
      <c r="F62" s="17"/>
      <c r="G62" s="17"/>
      <c r="H62" s="17"/>
    </row>
    <row r="63" spans="3:8" ht="21" customHeight="1">
      <c r="C63" s="17"/>
      <c r="D63" s="17"/>
      <c r="E63" s="17"/>
      <c r="F63" s="17"/>
      <c r="G63" s="17"/>
      <c r="H63" s="17"/>
    </row>
    <row r="64" spans="3:8" ht="21" customHeight="1">
      <c r="C64" s="4"/>
      <c r="D64" s="4"/>
      <c r="E64" s="4"/>
      <c r="F64" s="4"/>
      <c r="G64" s="4"/>
      <c r="H64" s="2"/>
    </row>
    <row r="65" spans="5:7" ht="21" customHeight="1">
      <c r="E65" s="2"/>
      <c r="F65" s="2"/>
      <c r="G65" s="2"/>
    </row>
    <row r="66" spans="5:6" ht="21" customHeight="1">
      <c r="E66" s="2"/>
      <c r="F66" s="2"/>
    </row>
    <row r="67" spans="5:6" ht="13.5">
      <c r="E67" s="2"/>
      <c r="F67" s="2"/>
    </row>
    <row r="70" ht="13.5" customHeight="1"/>
    <row r="71" ht="21" customHeight="1"/>
    <row r="72" ht="21" customHeight="1"/>
    <row r="73" ht="21" customHeight="1"/>
    <row r="74" ht="21" customHeight="1"/>
  </sheetData>
  <sheetProtection/>
  <mergeCells count="10">
    <mergeCell ref="B59:H59"/>
    <mergeCell ref="B61:H61"/>
    <mergeCell ref="B7:I7"/>
    <mergeCell ref="B8:I8"/>
    <mergeCell ref="B3:I3"/>
    <mergeCell ref="B4:I4"/>
    <mergeCell ref="B13:I13"/>
    <mergeCell ref="B14:I14"/>
    <mergeCell ref="B22:I22"/>
    <mergeCell ref="B23:I23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Cesar Danilo Carpeta Paez</cp:lastModifiedBy>
  <cp:lastPrinted>2007-10-02T20:07:01Z</cp:lastPrinted>
  <dcterms:created xsi:type="dcterms:W3CDTF">2007-05-18T16:46:56Z</dcterms:created>
  <dcterms:modified xsi:type="dcterms:W3CDTF">2016-09-05T19:46:56Z</dcterms:modified>
  <cp:category/>
  <cp:version/>
  <cp:contentType/>
  <cp:contentStatus/>
</cp:coreProperties>
</file>